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W:\3_PEDAGOGIE\22-IFA\Passerelles\Niveau 3\"/>
    </mc:Choice>
  </mc:AlternateContent>
  <xr:revisionPtr revIDLastSave="0" documentId="13_ncr:1_{7338D430-318A-45DB-9A6A-7493998C0194}" xr6:coauthVersionLast="36" xr6:coauthVersionMax="36" xr10:uidLastSave="{00000000-0000-0000-0000-000000000000}"/>
  <bookViews>
    <workbookView xWindow="28680" yWindow="-120" windowWidth="23256" windowHeight="13176" activeTab="2" xr2:uid="{00000000-000D-0000-FFFF-FFFF00000000}"/>
  </bookViews>
  <sheets>
    <sheet name="liste certifications" sheetId="2" r:id="rId1"/>
    <sheet name="Durée de formation" sheetId="1" r:id="rId2"/>
    <sheet name="Equivalences" sheetId="3" r:id="rId3"/>
  </sheets>
  <definedNames>
    <definedName name="_xlnm.Print_Titles" localSheetId="1">'Durée de formation'!$A:$C,'Durée de formation'!#REF!</definedName>
    <definedName name="_xlnm.Print_Area" localSheetId="1">'Durée de formation'!$A$1:$J$8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3" l="1"/>
  <c r="F20" i="3"/>
  <c r="D20" i="3"/>
  <c r="AA19" i="3"/>
  <c r="X19" i="3"/>
  <c r="U19" i="3"/>
  <c r="R19" i="3"/>
  <c r="O19" i="3"/>
  <c r="L19" i="3"/>
  <c r="I19" i="3"/>
  <c r="F19" i="3"/>
  <c r="AA15" i="3"/>
  <c r="AA20" i="3" s="1"/>
  <c r="X15" i="3"/>
  <c r="X20" i="3" s="1"/>
  <c r="U15" i="3"/>
  <c r="U17" i="3" s="1"/>
  <c r="R15" i="3"/>
  <c r="R17" i="3" s="1"/>
  <c r="O15" i="3"/>
  <c r="O20" i="3" s="1"/>
  <c r="L15" i="3"/>
  <c r="L20" i="3" s="1"/>
  <c r="I15" i="3"/>
  <c r="I16" i="3" s="1"/>
  <c r="F15" i="3"/>
  <c r="F17" i="3" s="1"/>
  <c r="I17" i="3" l="1"/>
  <c r="L16" i="3"/>
  <c r="X16" i="3"/>
  <c r="L17" i="3"/>
  <c r="X17" i="3"/>
  <c r="I20" i="3"/>
  <c r="U20" i="3"/>
  <c r="O16" i="3"/>
  <c r="AA16" i="3"/>
  <c r="O17" i="3"/>
  <c r="AA17" i="3"/>
  <c r="U16" i="3"/>
  <c r="F16" i="3"/>
  <c r="R16" i="3"/>
</calcChain>
</file>

<file path=xl/sharedStrings.xml><?xml version="1.0" encoding="utf-8"?>
<sst xmlns="http://schemas.openxmlformats.org/spreadsheetml/2006/main" count="185" uniqueCount="90">
  <si>
    <r>
      <rPr>
        <b/>
        <sz val="11"/>
        <color theme="1"/>
        <rFont val="Calibri"/>
        <family val="2"/>
        <scheme val="minor"/>
      </rPr>
      <t>ADVF</t>
    </r>
    <r>
      <rPr>
        <sz val="11"/>
        <color theme="1"/>
        <rFont val="Calibri"/>
        <family val="2"/>
        <scheme val="minor"/>
      </rPr>
      <t xml:space="preserve"> : Titre professionnel d'assistant de vie aux familles (arrêté du 11 janvier 2021)</t>
    </r>
  </si>
  <si>
    <r>
      <rPr>
        <b/>
        <sz val="11"/>
        <color theme="1"/>
        <rFont val="Calibri"/>
        <family val="2"/>
        <scheme val="minor"/>
      </rPr>
      <t>ASMS</t>
    </r>
    <r>
      <rPr>
        <sz val="11"/>
        <color theme="1"/>
        <rFont val="Calibri"/>
        <family val="2"/>
        <scheme val="minor"/>
      </rPr>
      <t xml:space="preserve"> : Titre professionnel d'agent de service médico-social (arrêté du 10 juillet 2020)</t>
    </r>
  </si>
  <si>
    <t>BLOC 1</t>
  </si>
  <si>
    <t>BLOC 2</t>
  </si>
  <si>
    <t>BLOC 3</t>
  </si>
  <si>
    <t>BLOC 4</t>
  </si>
  <si>
    <t>BLOC 5</t>
  </si>
  <si>
    <t>Titre professionnel Agent de service médico-social - ASMS (niveau 3)</t>
  </si>
  <si>
    <t>Titre professionnel 
Conducteur livreur sur véhicule utilitaire léger (niveau 3)</t>
  </si>
  <si>
    <t>CQP Assistant médical</t>
  </si>
  <si>
    <r>
      <rPr>
        <b/>
        <sz val="11"/>
        <color theme="1"/>
        <rFont val="Calibri"/>
        <family val="2"/>
        <scheme val="minor"/>
      </rPr>
      <t>DE AS</t>
    </r>
    <r>
      <rPr>
        <sz val="11"/>
        <color theme="1"/>
        <rFont val="Calibri"/>
        <family val="2"/>
        <scheme val="minor"/>
      </rPr>
      <t xml:space="preserve"> : Diplôme d'Etat d'aide-soignant (ancien référentiel relevant de l'arrêté du 22 octobre 2005)</t>
    </r>
  </si>
  <si>
    <r>
      <rPr>
        <b/>
        <sz val="11"/>
        <color theme="1"/>
        <rFont val="Calibri"/>
        <family val="2"/>
        <scheme val="minor"/>
      </rPr>
      <t>DE AP</t>
    </r>
    <r>
      <rPr>
        <sz val="11"/>
        <color theme="1"/>
        <rFont val="Calibri"/>
        <family val="2"/>
        <scheme val="minor"/>
      </rPr>
      <t xml:space="preserve"> : Diplôme d'Etat d'auxiliaire de puériculture (référentiel relevant de l'arrêté du 16 janvier 2006)</t>
    </r>
  </si>
  <si>
    <t>Titre professionnel Conducteur livreur sur véhicule utilitaire léger</t>
  </si>
  <si>
    <t>DE Ambulancier</t>
  </si>
  <si>
    <t>DE Aide Soignant - DE AS
(Ancien référentiel niveau 3)</t>
  </si>
  <si>
    <t>DE Auxiliaire de Puériculture  DE AP
(Ancien référentiel niveau 3)</t>
  </si>
  <si>
    <t>DE Accompagnant éducatif
et social - 
DE AES 2021 (niveau 3)</t>
  </si>
  <si>
    <t>DE Accompagnant éducatif et social - 
DE AES 2016 Spécialités (niveau 3)</t>
  </si>
  <si>
    <t>Suivi pédagogique</t>
  </si>
  <si>
    <t>Stages</t>
  </si>
  <si>
    <t>Titre professionnel Assistant de vie aux familles - ADVF 
(niveau 3)</t>
  </si>
  <si>
    <t>DE Ambulancier Formation complète</t>
  </si>
  <si>
    <r>
      <rPr>
        <b/>
        <sz val="11"/>
        <rFont val="Calibri"/>
        <family val="2"/>
        <scheme val="minor"/>
      </rPr>
      <t>DE AES 2021</t>
    </r>
    <r>
      <rPr>
        <sz val="11"/>
        <color theme="1"/>
        <rFont val="Calibri"/>
        <family val="2"/>
        <scheme val="minor"/>
      </rPr>
      <t xml:space="preserve"> : Diplôme d'Etat d'accompagnant éducatif et social (fusion des spécialités ; nouveau référentiel publié en 2021)</t>
    </r>
  </si>
  <si>
    <r>
      <rPr>
        <b/>
        <sz val="11"/>
        <color theme="1"/>
        <rFont val="Calibri"/>
        <family val="2"/>
        <scheme val="minor"/>
      </rPr>
      <t>DE AES 2016 :</t>
    </r>
    <r>
      <rPr>
        <sz val="11"/>
        <color theme="1"/>
        <rFont val="Calibri"/>
        <family val="2"/>
        <scheme val="minor"/>
      </rPr>
      <t xml:space="preserve"> Diplôme d'Etat d'accompagnant éducatif et social (arrêté du 29 janvier 2016 : spécialités "à domicile", "en structure collective", "éducation inclusive et vie ordinaire" )</t>
    </r>
  </si>
  <si>
    <t>Liste des certifications niveau 3 :</t>
  </si>
  <si>
    <t>Equivalences de blocs de compétences vers DEA (niveau 3)</t>
  </si>
  <si>
    <t>DE Aide Soignant - DEAS
(Ancien référentiel niveau 3)</t>
  </si>
  <si>
    <t>DE Auxiliaire de Puériculture  DEAP
(Ancien référentiel niveau 3)</t>
  </si>
  <si>
    <t>Titre professionnel Assistant de vie aux familles - ADVF (niveau 3)</t>
  </si>
  <si>
    <t>DE Accompagnant éducatif
et social - DEAES 2021 (niveau 3)</t>
  </si>
  <si>
    <t>DE Accompagnant éducatif et social - 
DEAES 2016 Spécialités (niveau 3)</t>
  </si>
  <si>
    <t>Blocs de compétences DE Ambulancier</t>
  </si>
  <si>
    <t>Compétences Ambulancier</t>
  </si>
  <si>
    <t>Parcours de formation complet Ambulancier</t>
  </si>
  <si>
    <t>Durée en heures</t>
  </si>
  <si>
    <t>Equivalences et dispenses</t>
  </si>
  <si>
    <t>Parcours de formation</t>
  </si>
  <si>
    <t>Evaluation Validation</t>
  </si>
  <si>
    <t>Bloc 1 - Prise en soin du patient à tout âge de la vie dans le cadre de ses missions</t>
  </si>
  <si>
    <t xml:space="preserve">1 - Etablir une communication adaptée pour informer et accompagner le patient et son entourage </t>
  </si>
  <si>
    <t>Module 1. Relation et communication avec les patients et leur entourage</t>
  </si>
  <si>
    <t>Equivalence</t>
  </si>
  <si>
    <t>Pas d'évaluation</t>
  </si>
  <si>
    <t>Dispense de formation</t>
  </si>
  <si>
    <t>Evaluation comportant une pratique simulée ciblant un patient âgé ou handicapé ou porteur d'un appareillage médical 
Evaluation des compétences en stage</t>
  </si>
  <si>
    <t>Allègement de formation</t>
  </si>
  <si>
    <t>2- Accompagner le patient dans son installation et ses déplacements en mobilisant ses ressources et en utilisant le matériel adapté</t>
  </si>
  <si>
    <t>Module 2. Accompagnement du patient dans son installation et ses déplacements</t>
  </si>
  <si>
    <t>Evaluation comportant une pratique simulée 
Evaluation des compétences en stage</t>
  </si>
  <si>
    <t>Evaluation comportant une pratique simulée
 Evaluation des compétences en stage</t>
  </si>
  <si>
    <t xml:space="preserve">Allègement de formation </t>
  </si>
  <si>
    <t>Evaluation comportant une pratique simulée ciblant un patient âgé ou handicapé ou porteur d'un appareillage médical 
Evaluation des compétences en stage</t>
  </si>
  <si>
    <t>3- Mettre en œuvre des soins d’hygiène et de confort adaptés aux besoins et à la situation du patient</t>
  </si>
  <si>
    <t>Module 3. Mise en œuvre des soins d’hygiène et de confort adaptés et réajustement</t>
  </si>
  <si>
    <t xml:space="preserve">35h  dont 
21 h AET </t>
  </si>
  <si>
    <t>Bloc 2 – Réalisation d’un recueil de données cliniques et mise en œuvre de soins adaptés à l’état du patient notamment ceux relevant de l’urgence</t>
  </si>
  <si>
    <t xml:space="preserve">4- Apprécier l'état clinique du patient dans son domaine de compétences </t>
  </si>
  <si>
    <t>Module 4. Appréciation de l’état clinique du patient</t>
  </si>
  <si>
    <t xml:space="preserve">
Evaluation comportant une pratique simulée 
Evaluation des compétences en stage</t>
  </si>
  <si>
    <t>Attestation de formation GSU niveau 2
Evaluation comportant une pratique simulée (permettant la validation de la formation GSU 2)
Evaluation des compétences en stage</t>
  </si>
  <si>
    <t xml:space="preserve">5- Mettre en œuvre les soins adaptés à l’état du patient notamment ceux relevant de l’urgence </t>
  </si>
  <si>
    <t>Module 5. Mise en œuvre de soins adaptés à l’état du patient notamment ceux relevant de l’urgence</t>
  </si>
  <si>
    <t>Allègement de formation (si AFSU2 valide)</t>
  </si>
  <si>
    <t>Bloc 3 – Transport du patient dans le respect des règles de circulation et de sécurité routière</t>
  </si>
  <si>
    <r>
      <t>6- Réaliser la préparation, le contrôle et l’entretien du véhicule adapté au transport sanitaire terrestre</t>
    </r>
    <r>
      <rPr>
        <b/>
        <vertAlign val="superscript"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afin de garantir la sécurité du transport</t>
    </r>
  </si>
  <si>
    <t>Module 6. Préparation, contrôle et entretien du véhicule adapté au transport sanitaire terrestre</t>
  </si>
  <si>
    <t>Evaluation des compétences en stage en entreprise de transport</t>
  </si>
  <si>
    <r>
      <t>Di</t>
    </r>
    <r>
      <rPr>
        <b/>
        <sz val="11"/>
        <color rgb="FF203764"/>
        <rFont val="Calibri"/>
        <family val="2"/>
        <scheme val="minor"/>
      </rPr>
      <t>spense de formation</t>
    </r>
  </si>
  <si>
    <r>
      <t>7- Conduire le véhicule adapté au transport sanitaire terrestre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dans le respect des règles de circulation et de sécurité routière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et de façon adaptée à l’état de santé du patient</t>
    </r>
  </si>
  <si>
    <t>Module 7.  Conduite du véhicule adapté au transport sanitaire terrestre dans le respect des règles de circulation et de sécurité routière et de l’itinéraire adapté à l’état de santé du patient</t>
  </si>
  <si>
    <t>Bloc 4 – Entretien des matériels et installations du véhicule adapté au transport sanitaire terrestre en tenant compte des situations d’intervention</t>
  </si>
  <si>
    <r>
      <t>8- Utiliser des techniques d'entretien du matériel et des installations adaptées dans son domaine de compétences en prenant en compte la prévention des risques associés</t>
    </r>
    <r>
      <rPr>
        <sz val="10"/>
        <color theme="1"/>
        <rFont val="Calibri"/>
        <family val="2"/>
        <scheme val="minor"/>
      </rPr>
      <t xml:space="preserve"> </t>
    </r>
  </si>
  <si>
    <t>Module 8. Entretien du matériel et des installations du véhicule adapté au transport sanitaire terrestre et prévention des risques associés</t>
  </si>
  <si>
    <t xml:space="preserve">Etude de situation identifiée en stage / Etude de situation pouvant comporter une pratique simulée
Evaluation des compétences en stage </t>
  </si>
  <si>
    <t>9- Repérer, signaler, traiter les anomalies et dysfonctionnements en lien avec l’entretien du véhicule, du matériel et des installations et en assurer la traçabilité</t>
  </si>
  <si>
    <t>Bloc 5 - Travail en équipe et traitement des informations liées aux activités de transport, à la qualité / gestion des risques</t>
  </si>
  <si>
    <t xml:space="preserve">10- Rechercher, traiter, transmettre les informations pertinentes pour assurer la continuité et la traçabilité des soins et des activités et transmettre ses savoir-faire professionnels </t>
  </si>
  <si>
    <t>Module 9. Traitement des informations</t>
  </si>
  <si>
    <t>Etude de situation pouvant comporter une pratique simulée 
Evaluation des compétences en stage</t>
  </si>
  <si>
    <t>Equivalence totale</t>
  </si>
  <si>
    <t>Etude de situation pouvant comporter une pratique simulée 
Evaluation des compétences en stage</t>
  </si>
  <si>
    <t>11- Organiser et contrôler son activité, coopérer au sein d’une équipe pluriprofessionnelle et améliorer sa pratique dans le cadre d’une démarche qualité / gestion des risques</t>
  </si>
  <si>
    <r>
      <t>Module 10. Travail en équipe pluri professionnelle, qualité et gestion des risques</t>
    </r>
    <r>
      <rPr>
        <sz val="8"/>
        <color theme="1"/>
        <rFont val="Calibri"/>
        <family val="2"/>
        <scheme val="minor"/>
      </rPr>
      <t> </t>
    </r>
  </si>
  <si>
    <t>Total heures formation théorique</t>
  </si>
  <si>
    <t>% parcours complet théorique</t>
  </si>
  <si>
    <t>Durée formation théorique en semaines</t>
  </si>
  <si>
    <t>Durée de stage en semaines</t>
  </si>
  <si>
    <t>Total heures formation en stage</t>
  </si>
  <si>
    <t>Total heures Formation</t>
  </si>
  <si>
    <t xml:space="preserve">1 semaine en "courte durée"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</si>
</sst>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203764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20376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DE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CB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BD1F7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Border="1"/>
    <xf numFmtId="0" fontId="0" fillId="6" borderId="0" xfId="0" applyFill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0" fillId="3" borderId="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5" fillId="10" borderId="1" xfId="0" applyFont="1" applyFill="1" applyBorder="1" applyAlignment="1">
      <alignment horizontal="right"/>
    </xf>
    <xf numFmtId="0" fontId="5" fillId="8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5" fillId="11" borderId="2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1" fillId="11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11" borderId="2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8" borderId="2" xfId="0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right" wrapText="1"/>
    </xf>
    <xf numFmtId="0" fontId="0" fillId="0" borderId="3" xfId="0" applyBorder="1"/>
    <xf numFmtId="0" fontId="0" fillId="9" borderId="4" xfId="0" applyFill="1" applyBorder="1" applyAlignment="1">
      <alignment horizontal="right"/>
    </xf>
    <xf numFmtId="0" fontId="2" fillId="0" borderId="5" xfId="0" applyFont="1" applyBorder="1" applyAlignment="1">
      <alignment vertical="center" wrapText="1"/>
    </xf>
    <xf numFmtId="0" fontId="5" fillId="9" borderId="4" xfId="0" applyFont="1" applyFill="1" applyBorder="1" applyAlignment="1">
      <alignment horizontal="right"/>
    </xf>
    <xf numFmtId="0" fontId="5" fillId="9" borderId="6" xfId="0" applyFont="1" applyFill="1" applyBorder="1" applyAlignment="1">
      <alignment horizontal="right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3" borderId="8" xfId="0" applyFont="1" applyFill="1" applyBorder="1"/>
    <xf numFmtId="0" fontId="1" fillId="8" borderId="8" xfId="0" applyFont="1" applyFill="1" applyBorder="1"/>
    <xf numFmtId="0" fontId="1" fillId="4" borderId="8" xfId="0" applyFont="1" applyFill="1" applyBorder="1"/>
    <xf numFmtId="0" fontId="1" fillId="11" borderId="8" xfId="0" applyFont="1" applyFill="1" applyBorder="1"/>
    <xf numFmtId="0" fontId="1" fillId="5" borderId="8" xfId="0" applyFont="1" applyFill="1" applyBorder="1"/>
    <xf numFmtId="0" fontId="1" fillId="7" borderId="8" xfId="0" applyFont="1" applyFill="1" applyBorder="1"/>
    <xf numFmtId="0" fontId="5" fillId="10" borderId="8" xfId="0" applyFont="1" applyFill="1" applyBorder="1"/>
    <xf numFmtId="0" fontId="5" fillId="9" borderId="9" xfId="0" applyFont="1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8" borderId="10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11" borderId="10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5" fillId="10" borderId="10" xfId="0" applyFont="1" applyFill="1" applyBorder="1" applyAlignment="1">
      <alignment horizontal="right"/>
    </xf>
    <xf numFmtId="0" fontId="0" fillId="9" borderId="11" xfId="0" applyFill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3" borderId="1" xfId="0" applyFill="1" applyBorder="1"/>
    <xf numFmtId="0" fontId="0" fillId="8" borderId="1" xfId="0" applyFill="1" applyBorder="1"/>
    <xf numFmtId="0" fontId="0" fillId="4" borderId="1" xfId="0" applyFill="1" applyBorder="1"/>
    <xf numFmtId="0" fontId="0" fillId="13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12" borderId="1" xfId="0" applyFill="1" applyBorder="1"/>
    <xf numFmtId="0" fontId="0" fillId="10" borderId="1" xfId="0" applyFill="1" applyBorder="1"/>
    <xf numFmtId="0" fontId="0" fillId="9" borderId="1" xfId="0" applyFill="1" applyBorder="1"/>
    <xf numFmtId="0" fontId="10" fillId="0" borderId="1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1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11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/>
    <xf numFmtId="0" fontId="11" fillId="5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3" borderId="1" xfId="0" applyFont="1" applyFill="1" applyBorder="1"/>
    <xf numFmtId="0" fontId="11" fillId="8" borderId="1" xfId="0" applyFont="1" applyFill="1" applyBorder="1" applyAlignment="1">
      <alignment wrapText="1"/>
    </xf>
    <xf numFmtId="0" fontId="11" fillId="4" borderId="1" xfId="0" applyFont="1" applyFill="1" applyBorder="1"/>
    <xf numFmtId="0" fontId="5" fillId="13" borderId="1" xfId="0" applyFont="1" applyFill="1" applyBorder="1"/>
    <xf numFmtId="0" fontId="11" fillId="5" borderId="1" xfId="0" applyFont="1" applyFill="1" applyBorder="1"/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/>
    <xf numFmtId="0" fontId="5" fillId="9" borderId="1" xfId="0" applyFont="1" applyFill="1" applyBorder="1"/>
    <xf numFmtId="0" fontId="0" fillId="0" borderId="1" xfId="0" applyFont="1" applyBorder="1" applyAlignment="1">
      <alignment horizontal="center" wrapText="1"/>
    </xf>
    <xf numFmtId="0" fontId="0" fillId="4" borderId="1" xfId="0" applyFont="1" applyFill="1" applyBorder="1"/>
    <xf numFmtId="0" fontId="11" fillId="8" borderId="1" xfId="0" applyFont="1" applyFill="1" applyBorder="1" applyAlignment="1">
      <alignment horizontal="right" wrapText="1"/>
    </xf>
    <xf numFmtId="0" fontId="0" fillId="13" borderId="1" xfId="0" applyFont="1" applyFill="1" applyBorder="1"/>
    <xf numFmtId="0" fontId="0" fillId="9" borderId="1" xfId="0" applyFont="1" applyFill="1" applyBorder="1"/>
    <xf numFmtId="0" fontId="11" fillId="3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/>
    <xf numFmtId="0" fontId="1" fillId="11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7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right"/>
    </xf>
    <xf numFmtId="0" fontId="1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right" wrapText="1"/>
    </xf>
    <xf numFmtId="0" fontId="1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/>
    <xf numFmtId="0" fontId="5" fillId="7" borderId="1" xfId="0" applyFont="1" applyFill="1" applyBorder="1" applyAlignment="1"/>
    <xf numFmtId="0" fontId="15" fillId="12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horizontal="right" wrapText="1"/>
    </xf>
    <xf numFmtId="0" fontId="15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right" wrapText="1"/>
    </xf>
    <xf numFmtId="0" fontId="15" fillId="7" borderId="10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right" wrapText="1"/>
    </xf>
    <xf numFmtId="0" fontId="15" fillId="12" borderId="10" xfId="0" applyFont="1" applyFill="1" applyBorder="1" applyAlignment="1">
      <alignment horizontal="center" vertical="center" wrapText="1"/>
    </xf>
    <xf numFmtId="0" fontId="11" fillId="10" borderId="1" xfId="0" applyFont="1" applyFill="1" applyBorder="1"/>
    <xf numFmtId="0" fontId="9" fillId="0" borderId="1" xfId="0" applyFont="1" applyBorder="1" applyAlignment="1">
      <alignment horizontal="justify" vertical="center" wrapText="1"/>
    </xf>
    <xf numFmtId="0" fontId="11" fillId="3" borderId="10" xfId="0" applyFont="1" applyFill="1" applyBorder="1" applyAlignment="1">
      <alignment horizontal="right" wrapText="1"/>
    </xf>
    <xf numFmtId="0" fontId="15" fillId="8" borderId="1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1" fillId="9" borderId="1" xfId="0" applyFont="1" applyFill="1" applyBorder="1"/>
    <xf numFmtId="0" fontId="9" fillId="0" borderId="22" xfId="0" applyFont="1" applyBorder="1" applyAlignment="1">
      <alignment horizontal="justify" vertical="center" wrapText="1"/>
    </xf>
    <xf numFmtId="0" fontId="11" fillId="8" borderId="10" xfId="0" applyFont="1" applyFill="1" applyBorder="1" applyAlignment="1">
      <alignment wrapText="1"/>
    </xf>
    <xf numFmtId="0" fontId="4" fillId="1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3" borderId="1" xfId="0" applyFont="1" applyFill="1" applyBorder="1"/>
    <xf numFmtId="0" fontId="1" fillId="8" borderId="1" xfId="0" applyFont="1" applyFill="1" applyBorder="1"/>
    <xf numFmtId="0" fontId="1" fillId="4" borderId="1" xfId="0" applyFont="1" applyFill="1" applyBorder="1"/>
    <xf numFmtId="0" fontId="1" fillId="13" borderId="1" xfId="0" applyFont="1" applyFill="1" applyBorder="1"/>
    <xf numFmtId="0" fontId="1" fillId="5" borderId="1" xfId="0" applyFont="1" applyFill="1" applyBorder="1"/>
    <xf numFmtId="0" fontId="1" fillId="7" borderId="1" xfId="0" applyFont="1" applyFill="1" applyBorder="1"/>
    <xf numFmtId="0" fontId="1" fillId="12" borderId="1" xfId="0" applyFont="1" applyFill="1" applyBorder="1"/>
    <xf numFmtId="0" fontId="1" fillId="9" borderId="1" xfId="0" applyFont="1" applyFill="1" applyBorder="1"/>
    <xf numFmtId="9" fontId="0" fillId="3" borderId="1" xfId="1" applyFont="1" applyFill="1" applyBorder="1"/>
    <xf numFmtId="9" fontId="0" fillId="8" borderId="1" xfId="1" applyFont="1" applyFill="1" applyBorder="1"/>
    <xf numFmtId="9" fontId="0" fillId="4" borderId="1" xfId="1" applyFont="1" applyFill="1" applyBorder="1"/>
    <xf numFmtId="9" fontId="0" fillId="13" borderId="1" xfId="1" applyFont="1" applyFill="1" applyBorder="1"/>
    <xf numFmtId="9" fontId="0" fillId="5" borderId="1" xfId="1" applyFont="1" applyFill="1" applyBorder="1"/>
    <xf numFmtId="9" fontId="0" fillId="7" borderId="1" xfId="1" applyFont="1" applyFill="1" applyBorder="1"/>
    <xf numFmtId="9" fontId="0" fillId="12" borderId="1" xfId="1" applyFont="1" applyFill="1" applyBorder="1"/>
    <xf numFmtId="9" fontId="0" fillId="9" borderId="1" xfId="1" applyFont="1" applyFill="1" applyBorder="1"/>
    <xf numFmtId="0" fontId="9" fillId="0" borderId="1" xfId="0" applyFont="1" applyFill="1" applyBorder="1" applyAlignment="1">
      <alignment vertical="center" wrapText="1"/>
    </xf>
    <xf numFmtId="1" fontId="0" fillId="3" borderId="1" xfId="0" applyNumberFormat="1" applyFill="1" applyBorder="1"/>
    <xf numFmtId="1" fontId="0" fillId="8" borderId="1" xfId="0" applyNumberFormat="1" applyFill="1" applyBorder="1"/>
    <xf numFmtId="1" fontId="0" fillId="4" borderId="1" xfId="0" applyNumberFormat="1" applyFill="1" applyBorder="1"/>
    <xf numFmtId="1" fontId="0" fillId="13" borderId="1" xfId="0" applyNumberFormat="1" applyFill="1" applyBorder="1"/>
    <xf numFmtId="1" fontId="0" fillId="5" borderId="1" xfId="0" applyNumberFormat="1" applyFill="1" applyBorder="1"/>
    <xf numFmtId="1" fontId="0" fillId="7" borderId="1" xfId="0" applyNumberFormat="1" applyFill="1" applyBorder="1"/>
    <xf numFmtId="1" fontId="0" fillId="12" borderId="1" xfId="0" applyNumberFormat="1" applyFill="1" applyBorder="1"/>
    <xf numFmtId="1" fontId="0" fillId="9" borderId="1" xfId="0" applyNumberFormat="1" applyFill="1" applyBorder="1"/>
    <xf numFmtId="0" fontId="1" fillId="0" borderId="1" xfId="0" applyFont="1" applyFill="1" applyBorder="1"/>
    <xf numFmtId="0" fontId="12" fillId="7" borderId="2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0" fontId="12" fillId="14" borderId="2" xfId="0" applyFont="1" applyFill="1" applyBorder="1" applyAlignment="1">
      <alignment horizontal="center" vertical="center"/>
    </xf>
    <xf numFmtId="0" fontId="12" fillId="14" borderId="10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right"/>
    </xf>
    <xf numFmtId="0" fontId="5" fillId="7" borderId="10" xfId="0" applyFont="1" applyFill="1" applyBorder="1" applyAlignment="1">
      <alignment horizontal="right"/>
    </xf>
    <xf numFmtId="0" fontId="1" fillId="12" borderId="2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right"/>
    </xf>
    <xf numFmtId="0" fontId="15" fillId="9" borderId="2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5" fillId="5" borderId="10" xfId="0" applyFont="1" applyFill="1" applyBorder="1" applyAlignment="1">
      <alignment horizontal="right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right" wrapText="1"/>
    </xf>
    <xf numFmtId="0" fontId="11" fillId="8" borderId="10" xfId="0" applyFont="1" applyFill="1" applyBorder="1" applyAlignment="1">
      <alignment horizontal="right" wrapText="1"/>
    </xf>
    <xf numFmtId="0" fontId="0" fillId="4" borderId="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" xfId="0" applyFont="1" applyFill="1" applyBorder="1"/>
    <xf numFmtId="0" fontId="0" fillId="4" borderId="10" xfId="0" applyFont="1" applyFill="1" applyBorder="1"/>
    <xf numFmtId="0" fontId="14" fillId="4" borderId="2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15" fillId="13" borderId="2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0" fontId="0" fillId="0" borderId="1" xfId="0" applyBorder="1" applyAlignment="1">
      <alignment horizontal="right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/>
    </xf>
    <xf numFmtId="0" fontId="11" fillId="3" borderId="10" xfId="0" applyFont="1" applyFill="1" applyBorder="1" applyAlignment="1">
      <alignment horizontal="right"/>
    </xf>
    <xf numFmtId="0" fontId="15" fillId="8" borderId="2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wrapText="1"/>
    </xf>
    <xf numFmtId="0" fontId="12" fillId="5" borderId="10" xfId="0" applyFont="1" applyFill="1" applyBorder="1" applyAlignment="1">
      <alignment horizontal="center" wrapText="1"/>
    </xf>
    <xf numFmtId="0" fontId="1" fillId="7" borderId="17" xfId="0" applyFont="1" applyFill="1" applyBorder="1" applyAlignment="1">
      <alignment horizontal="center" wrapText="1"/>
    </xf>
    <xf numFmtId="0" fontId="1" fillId="7" borderId="18" xfId="0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center" wrapText="1"/>
    </xf>
    <xf numFmtId="0" fontId="1" fillId="12" borderId="17" xfId="0" applyFont="1" applyFill="1" applyBorder="1" applyAlignment="1">
      <alignment horizontal="center" wrapText="1"/>
    </xf>
    <xf numFmtId="0" fontId="1" fillId="12" borderId="18" xfId="0" applyFont="1" applyFill="1" applyBorder="1" applyAlignment="1">
      <alignment horizontal="center" wrapText="1"/>
    </xf>
    <xf numFmtId="0" fontId="1" fillId="12" borderId="19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11" borderId="20" xfId="0" applyFont="1" applyFill="1" applyBorder="1" applyAlignment="1">
      <alignment horizontal="center" vertical="center" wrapText="1"/>
    </xf>
    <xf numFmtId="0" fontId="14" fillId="12" borderId="2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BD1F7"/>
      <color rgb="FFD6DCE4"/>
      <color rgb="FFCECBF1"/>
      <color rgb="FFE1CCF0"/>
      <color rgb="FFEDE2F6"/>
      <color rgb="FFBFBFBF"/>
      <color rgb="FFDF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'Durée de formation'!$A$2</c:f>
              <c:strCache>
                <c:ptCount val="1"/>
                <c:pt idx="0">
                  <c:v>Suivi pédagogique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'Durée de formation'!$B$1:$J$1</c:f>
              <c:strCache>
                <c:ptCount val="9"/>
                <c:pt idx="0">
                  <c:v>DE Ambulancier Formation complète</c:v>
                </c:pt>
                <c:pt idx="1">
                  <c:v>DE Aide Soignant - DE AS
(Ancien référentiel niveau 3)</c:v>
                </c:pt>
                <c:pt idx="2">
                  <c:v>DE Auxiliaire de Puériculture  DE AP
(Ancien référentiel niveau 3)</c:v>
                </c:pt>
                <c:pt idx="3">
                  <c:v>Titre professionnel Assistant de vie aux familles - ADVF 
(niveau 3)</c:v>
                </c:pt>
                <c:pt idx="4">
                  <c:v>Titre professionnel Agent de service médico-social - ASMS (niveau 3)</c:v>
                </c:pt>
                <c:pt idx="5">
                  <c:v>DE Accompagnant éducatif
et social - 
DE AES 2021 (niveau 3)</c:v>
                </c:pt>
                <c:pt idx="6">
                  <c:v>DE Accompagnant éducatif et social - 
DE AES 2016 Spécialités (niveau 3)</c:v>
                </c:pt>
                <c:pt idx="7">
                  <c:v>Titre professionnel 
Conducteur livreur sur véhicule utilitaire léger (niveau 3)</c:v>
                </c:pt>
                <c:pt idx="8">
                  <c:v>CQP Assistant médical</c:v>
                </c:pt>
              </c:strCache>
            </c:strRef>
          </c:cat>
          <c:val>
            <c:numRef>
              <c:f>'Durée de formation'!$B$2:$J$2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2-4439-B6E7-D1E7AEACDFE4}"/>
            </c:ext>
          </c:extLst>
        </c:ser>
        <c:ser>
          <c:idx val="1"/>
          <c:order val="1"/>
          <c:tx>
            <c:strRef>
              <c:f>'Durée de formation'!$A$3</c:f>
              <c:strCache>
                <c:ptCount val="1"/>
                <c:pt idx="0">
                  <c:v>BLOC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'Durée de formation'!$B$1:$J$1</c:f>
              <c:strCache>
                <c:ptCount val="9"/>
                <c:pt idx="0">
                  <c:v>DE Ambulancier Formation complète</c:v>
                </c:pt>
                <c:pt idx="1">
                  <c:v>DE Aide Soignant - DE AS
(Ancien référentiel niveau 3)</c:v>
                </c:pt>
                <c:pt idx="2">
                  <c:v>DE Auxiliaire de Puériculture  DE AP
(Ancien référentiel niveau 3)</c:v>
                </c:pt>
                <c:pt idx="3">
                  <c:v>Titre professionnel Assistant de vie aux familles - ADVF 
(niveau 3)</c:v>
                </c:pt>
                <c:pt idx="4">
                  <c:v>Titre professionnel Agent de service médico-social - ASMS (niveau 3)</c:v>
                </c:pt>
                <c:pt idx="5">
                  <c:v>DE Accompagnant éducatif
et social - 
DE AES 2021 (niveau 3)</c:v>
                </c:pt>
                <c:pt idx="6">
                  <c:v>DE Accompagnant éducatif et social - 
DE AES 2016 Spécialités (niveau 3)</c:v>
                </c:pt>
                <c:pt idx="7">
                  <c:v>Titre professionnel 
Conducteur livreur sur véhicule utilitaire léger (niveau 3)</c:v>
                </c:pt>
                <c:pt idx="8">
                  <c:v>CQP Assistant médical</c:v>
                </c:pt>
              </c:strCache>
            </c:strRef>
          </c:cat>
          <c:val>
            <c:numRef>
              <c:f>'Durée de formation'!$B$3:$J$3</c:f>
              <c:numCache>
                <c:formatCode>General</c:formatCode>
                <c:ptCount val="9"/>
                <c:pt idx="0">
                  <c:v>175</c:v>
                </c:pt>
                <c:pt idx="1">
                  <c:v>56</c:v>
                </c:pt>
                <c:pt idx="2">
                  <c:v>56</c:v>
                </c:pt>
                <c:pt idx="3">
                  <c:v>70</c:v>
                </c:pt>
                <c:pt idx="4">
                  <c:v>140</c:v>
                </c:pt>
                <c:pt idx="5">
                  <c:v>56</c:v>
                </c:pt>
                <c:pt idx="6">
                  <c:v>91</c:v>
                </c:pt>
                <c:pt idx="7">
                  <c:v>175</c:v>
                </c:pt>
                <c:pt idx="8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72-4439-B6E7-D1E7AEACDFE4}"/>
            </c:ext>
          </c:extLst>
        </c:ser>
        <c:ser>
          <c:idx val="2"/>
          <c:order val="2"/>
          <c:tx>
            <c:strRef>
              <c:f>'Durée de formation'!$A$4</c:f>
              <c:strCache>
                <c:ptCount val="1"/>
                <c:pt idx="0">
                  <c:v>BLOC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'Durée de formation'!$B$1:$J$1</c:f>
              <c:strCache>
                <c:ptCount val="9"/>
                <c:pt idx="0">
                  <c:v>DE Ambulancier Formation complète</c:v>
                </c:pt>
                <c:pt idx="1">
                  <c:v>DE Aide Soignant - DE AS
(Ancien référentiel niveau 3)</c:v>
                </c:pt>
                <c:pt idx="2">
                  <c:v>DE Auxiliaire de Puériculture  DE AP
(Ancien référentiel niveau 3)</c:v>
                </c:pt>
                <c:pt idx="3">
                  <c:v>Titre professionnel Assistant de vie aux familles - ADVF 
(niveau 3)</c:v>
                </c:pt>
                <c:pt idx="4">
                  <c:v>Titre professionnel Agent de service médico-social - ASMS (niveau 3)</c:v>
                </c:pt>
                <c:pt idx="5">
                  <c:v>DE Accompagnant éducatif
et social - 
DE AES 2021 (niveau 3)</c:v>
                </c:pt>
                <c:pt idx="6">
                  <c:v>DE Accompagnant éducatif et social - 
DE AES 2016 Spécialités (niveau 3)</c:v>
                </c:pt>
                <c:pt idx="7">
                  <c:v>Titre professionnel 
Conducteur livreur sur véhicule utilitaire léger (niveau 3)</c:v>
                </c:pt>
                <c:pt idx="8">
                  <c:v>CQP Assistant médical</c:v>
                </c:pt>
              </c:strCache>
            </c:strRef>
          </c:cat>
          <c:val>
            <c:numRef>
              <c:f>'Durée de formation'!$B$4:$J$4</c:f>
              <c:numCache>
                <c:formatCode>General</c:formatCode>
                <c:ptCount val="9"/>
                <c:pt idx="0">
                  <c:v>210</c:v>
                </c:pt>
                <c:pt idx="1">
                  <c:v>84</c:v>
                </c:pt>
                <c:pt idx="2">
                  <c:v>112</c:v>
                </c:pt>
                <c:pt idx="3">
                  <c:v>210</c:v>
                </c:pt>
                <c:pt idx="4">
                  <c:v>210</c:v>
                </c:pt>
                <c:pt idx="5">
                  <c:v>196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72-4439-B6E7-D1E7AEACDFE4}"/>
            </c:ext>
          </c:extLst>
        </c:ser>
        <c:ser>
          <c:idx val="3"/>
          <c:order val="3"/>
          <c:tx>
            <c:strRef>
              <c:f>'Durée de formation'!$A$5</c:f>
              <c:strCache>
                <c:ptCount val="1"/>
                <c:pt idx="0">
                  <c:v>BLOC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'Durée de formation'!$B$1:$J$1</c:f>
              <c:strCache>
                <c:ptCount val="9"/>
                <c:pt idx="0">
                  <c:v>DE Ambulancier Formation complète</c:v>
                </c:pt>
                <c:pt idx="1">
                  <c:v>DE Aide Soignant - DE AS
(Ancien référentiel niveau 3)</c:v>
                </c:pt>
                <c:pt idx="2">
                  <c:v>DE Auxiliaire de Puériculture  DE AP
(Ancien référentiel niveau 3)</c:v>
                </c:pt>
                <c:pt idx="3">
                  <c:v>Titre professionnel Assistant de vie aux familles - ADVF 
(niveau 3)</c:v>
                </c:pt>
                <c:pt idx="4">
                  <c:v>Titre professionnel Agent de service médico-social - ASMS (niveau 3)</c:v>
                </c:pt>
                <c:pt idx="5">
                  <c:v>DE Accompagnant éducatif
et social - 
DE AES 2021 (niveau 3)</c:v>
                </c:pt>
                <c:pt idx="6">
                  <c:v>DE Accompagnant éducatif et social - 
DE AES 2016 Spécialités (niveau 3)</c:v>
                </c:pt>
                <c:pt idx="7">
                  <c:v>Titre professionnel 
Conducteur livreur sur véhicule utilitaire léger (niveau 3)</c:v>
                </c:pt>
                <c:pt idx="8">
                  <c:v>CQP Assistant médical</c:v>
                </c:pt>
              </c:strCache>
            </c:strRef>
          </c:cat>
          <c:val>
            <c:numRef>
              <c:f>'Durée de formation'!$B$5:$J$5</c:f>
              <c:numCache>
                <c:formatCode>General</c:formatCode>
                <c:ptCount val="9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7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72-4439-B6E7-D1E7AEACDFE4}"/>
            </c:ext>
          </c:extLst>
        </c:ser>
        <c:ser>
          <c:idx val="4"/>
          <c:order val="4"/>
          <c:tx>
            <c:strRef>
              <c:f>'Durée de formation'!$A$6</c:f>
              <c:strCache>
                <c:ptCount val="1"/>
                <c:pt idx="0">
                  <c:v>BLOC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'Durée de formation'!$B$1:$J$1</c:f>
              <c:strCache>
                <c:ptCount val="9"/>
                <c:pt idx="0">
                  <c:v>DE Ambulancier Formation complète</c:v>
                </c:pt>
                <c:pt idx="1">
                  <c:v>DE Aide Soignant - DE AS
(Ancien référentiel niveau 3)</c:v>
                </c:pt>
                <c:pt idx="2">
                  <c:v>DE Auxiliaire de Puériculture  DE AP
(Ancien référentiel niveau 3)</c:v>
                </c:pt>
                <c:pt idx="3">
                  <c:v>Titre professionnel Assistant de vie aux familles - ADVF 
(niveau 3)</c:v>
                </c:pt>
                <c:pt idx="4">
                  <c:v>Titre professionnel Agent de service médico-social - ASMS (niveau 3)</c:v>
                </c:pt>
                <c:pt idx="5">
                  <c:v>DE Accompagnant éducatif
et social - 
DE AES 2021 (niveau 3)</c:v>
                </c:pt>
                <c:pt idx="6">
                  <c:v>DE Accompagnant éducatif et social - 
DE AES 2016 Spécialités (niveau 3)</c:v>
                </c:pt>
                <c:pt idx="7">
                  <c:v>Titre professionnel 
Conducteur livreur sur véhicule utilitaire léger (niveau 3)</c:v>
                </c:pt>
                <c:pt idx="8">
                  <c:v>CQP Assistant médical</c:v>
                </c:pt>
              </c:strCache>
            </c:strRef>
          </c:cat>
          <c:val>
            <c:numRef>
              <c:f>'Durée de formation'!$B$6:$J$6</c:f>
              <c:numCache>
                <c:formatCode>General</c:formatCode>
                <c:ptCount val="9"/>
                <c:pt idx="0">
                  <c:v>35</c:v>
                </c:pt>
                <c:pt idx="1">
                  <c:v>21</c:v>
                </c:pt>
                <c:pt idx="2">
                  <c:v>21</c:v>
                </c:pt>
                <c:pt idx="3">
                  <c:v>35</c:v>
                </c:pt>
                <c:pt idx="4">
                  <c:v>21</c:v>
                </c:pt>
                <c:pt idx="5">
                  <c:v>21</c:v>
                </c:pt>
                <c:pt idx="6">
                  <c:v>35</c:v>
                </c:pt>
                <c:pt idx="7">
                  <c:v>35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72-4439-B6E7-D1E7AEACDFE4}"/>
            </c:ext>
          </c:extLst>
        </c:ser>
        <c:ser>
          <c:idx val="5"/>
          <c:order val="5"/>
          <c:tx>
            <c:strRef>
              <c:f>'Durée de formation'!$A$7</c:f>
              <c:strCache>
                <c:ptCount val="1"/>
                <c:pt idx="0">
                  <c:v>BLOC 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'Durée de formation'!$B$1:$J$1</c:f>
              <c:strCache>
                <c:ptCount val="9"/>
                <c:pt idx="0">
                  <c:v>DE Ambulancier Formation complète</c:v>
                </c:pt>
                <c:pt idx="1">
                  <c:v>DE Aide Soignant - DE AS
(Ancien référentiel niveau 3)</c:v>
                </c:pt>
                <c:pt idx="2">
                  <c:v>DE Auxiliaire de Puériculture  DE AP
(Ancien référentiel niveau 3)</c:v>
                </c:pt>
                <c:pt idx="3">
                  <c:v>Titre professionnel Assistant de vie aux familles - ADVF 
(niveau 3)</c:v>
                </c:pt>
                <c:pt idx="4">
                  <c:v>Titre professionnel Agent de service médico-social - ASMS (niveau 3)</c:v>
                </c:pt>
                <c:pt idx="5">
                  <c:v>DE Accompagnant éducatif
et social - 
DE AES 2021 (niveau 3)</c:v>
                </c:pt>
                <c:pt idx="6">
                  <c:v>DE Accompagnant éducatif et social - 
DE AES 2016 Spécialités (niveau 3)</c:v>
                </c:pt>
                <c:pt idx="7">
                  <c:v>Titre professionnel 
Conducteur livreur sur véhicule utilitaire léger (niveau 3)</c:v>
                </c:pt>
                <c:pt idx="8">
                  <c:v>CQP Assistant médical</c:v>
                </c:pt>
              </c:strCache>
            </c:strRef>
          </c:cat>
          <c:val>
            <c:numRef>
              <c:f>'Durée de formation'!$B$7:$J$7</c:f>
              <c:numCache>
                <c:formatCode>General</c:formatCode>
                <c:ptCount val="9"/>
                <c:pt idx="0">
                  <c:v>105</c:v>
                </c:pt>
                <c:pt idx="1">
                  <c:v>49</c:v>
                </c:pt>
                <c:pt idx="2">
                  <c:v>49</c:v>
                </c:pt>
                <c:pt idx="3">
                  <c:v>77</c:v>
                </c:pt>
                <c:pt idx="4">
                  <c:v>63</c:v>
                </c:pt>
                <c:pt idx="6">
                  <c:v>49</c:v>
                </c:pt>
                <c:pt idx="7">
                  <c:v>105</c:v>
                </c:pt>
                <c:pt idx="8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72-4439-B6E7-D1E7AEACDFE4}"/>
            </c:ext>
          </c:extLst>
        </c:ser>
        <c:ser>
          <c:idx val="6"/>
          <c:order val="6"/>
          <c:tx>
            <c:strRef>
              <c:f>'Durée de formation'!$A$8</c:f>
              <c:strCache>
                <c:ptCount val="1"/>
                <c:pt idx="0">
                  <c:v>Stages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'Durée de formation'!$B$1:$J$1</c:f>
              <c:strCache>
                <c:ptCount val="9"/>
                <c:pt idx="0">
                  <c:v>DE Ambulancier Formation complète</c:v>
                </c:pt>
                <c:pt idx="1">
                  <c:v>DE Aide Soignant - DE AS
(Ancien référentiel niveau 3)</c:v>
                </c:pt>
                <c:pt idx="2">
                  <c:v>DE Auxiliaire de Puériculture  DE AP
(Ancien référentiel niveau 3)</c:v>
                </c:pt>
                <c:pt idx="3">
                  <c:v>Titre professionnel Assistant de vie aux familles - ADVF 
(niveau 3)</c:v>
                </c:pt>
                <c:pt idx="4">
                  <c:v>Titre professionnel Agent de service médico-social - ASMS (niveau 3)</c:v>
                </c:pt>
                <c:pt idx="5">
                  <c:v>DE Accompagnant éducatif
et social - 
DE AES 2021 (niveau 3)</c:v>
                </c:pt>
                <c:pt idx="6">
                  <c:v>DE Accompagnant éducatif et social - 
DE AES 2016 Spécialités (niveau 3)</c:v>
                </c:pt>
                <c:pt idx="7">
                  <c:v>Titre professionnel 
Conducteur livreur sur véhicule utilitaire léger (niveau 3)</c:v>
                </c:pt>
                <c:pt idx="8">
                  <c:v>CQP Assistant médical</c:v>
                </c:pt>
              </c:strCache>
            </c:strRef>
          </c:cat>
          <c:val>
            <c:numRef>
              <c:f>'Durée de formation'!$B$8:$J$8</c:f>
              <c:numCache>
                <c:formatCode>General</c:formatCode>
                <c:ptCount val="9"/>
                <c:pt idx="0">
                  <c:v>245</c:v>
                </c:pt>
                <c:pt idx="1">
                  <c:v>140</c:v>
                </c:pt>
                <c:pt idx="2">
                  <c:v>140</c:v>
                </c:pt>
                <c:pt idx="3">
                  <c:v>175</c:v>
                </c:pt>
                <c:pt idx="4">
                  <c:v>175</c:v>
                </c:pt>
                <c:pt idx="5">
                  <c:v>175</c:v>
                </c:pt>
                <c:pt idx="6">
                  <c:v>175</c:v>
                </c:pt>
                <c:pt idx="7">
                  <c:v>245</c:v>
                </c:pt>
                <c:pt idx="8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72-4439-B6E7-D1E7AEACD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098304"/>
        <c:axId val="150099840"/>
      </c:barChart>
      <c:catAx>
        <c:axId val="150098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99840"/>
        <c:crosses val="autoZero"/>
        <c:auto val="1"/>
        <c:lblAlgn val="ctr"/>
        <c:lblOffset val="100"/>
        <c:noMultiLvlLbl val="0"/>
      </c:catAx>
      <c:valAx>
        <c:axId val="150099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09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296332</xdr:colOff>
      <xdr:row>2</xdr:row>
      <xdr:rowOff>734483</xdr:rowOff>
    </xdr:from>
    <xdr:to>
      <xdr:col>24</xdr:col>
      <xdr:colOff>423332</xdr:colOff>
      <xdr:row>13</xdr:row>
      <xdr:rowOff>148166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82BBDCD0-BA30-4919-ADEF-8BD242A2E7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"/>
  <sheetViews>
    <sheetView workbookViewId="0">
      <selection activeCell="F25" sqref="F25"/>
    </sheetView>
  </sheetViews>
  <sheetFormatPr baseColWidth="10" defaultRowHeight="14.4" x14ac:dyDescent="0.3"/>
  <sheetData>
    <row r="1" spans="1:1" ht="15.75" x14ac:dyDescent="0.25">
      <c r="A1" s="3" t="s">
        <v>24</v>
      </c>
    </row>
    <row r="2" spans="1:1" ht="15" customHeight="1" x14ac:dyDescent="0.3">
      <c r="A2" t="s">
        <v>10</v>
      </c>
    </row>
    <row r="3" spans="1:1" x14ac:dyDescent="0.3">
      <c r="A3" t="s">
        <v>11</v>
      </c>
    </row>
    <row r="4" spans="1:1" x14ac:dyDescent="0.3">
      <c r="A4" t="s">
        <v>0</v>
      </c>
    </row>
    <row r="5" spans="1:1" x14ac:dyDescent="0.3">
      <c r="A5" t="s">
        <v>1</v>
      </c>
    </row>
    <row r="6" spans="1:1" x14ac:dyDescent="0.3">
      <c r="A6" t="s">
        <v>23</v>
      </c>
    </row>
    <row r="7" spans="1:1" x14ac:dyDescent="0.3">
      <c r="A7" t="s">
        <v>22</v>
      </c>
    </row>
    <row r="8" spans="1:1" x14ac:dyDescent="0.3">
      <c r="A8" s="61" t="s">
        <v>12</v>
      </c>
    </row>
    <row r="9" spans="1:1" x14ac:dyDescent="0.3">
      <c r="A9" s="5" t="s">
        <v>9</v>
      </c>
    </row>
  </sheetData>
  <sheetProtection password="DE47" sheet="1" objects="1" scenarios="1"/>
  <pageMargins left="0.31496062992125984" right="0.31496062992125984" top="0.74803149606299213" bottom="0.74803149606299213" header="0.31496062992125984" footer="0.31496062992125984"/>
  <pageSetup paperSize="9" scale="80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zoomScale="90" zoomScaleNormal="90" workbookViewId="0">
      <pane xSplit="1" topLeftCell="B1" activePane="topRight" state="frozen"/>
      <selection pane="topRight" activeCell="F3" sqref="F3"/>
    </sheetView>
  </sheetViews>
  <sheetFormatPr baseColWidth="10" defaultColWidth="9.109375" defaultRowHeight="14.4" x14ac:dyDescent="0.3"/>
  <cols>
    <col min="1" max="1" width="22.88671875" customWidth="1"/>
    <col min="2" max="2" width="12.5546875" customWidth="1"/>
    <col min="3" max="3" width="17.6640625" customWidth="1"/>
    <col min="4" max="4" width="14" customWidth="1"/>
    <col min="5" max="5" width="13.109375" customWidth="1"/>
    <col min="6" max="6" width="13.88671875" customWidth="1"/>
    <col min="7" max="7" width="14.5546875" customWidth="1"/>
    <col min="8" max="8" width="13.88671875" customWidth="1"/>
    <col min="9" max="9" width="13.5546875" customWidth="1"/>
    <col min="10" max="10" width="13.6640625" customWidth="1"/>
  </cols>
  <sheetData>
    <row r="1" spans="1:10" ht="101.4" thickBot="1" x14ac:dyDescent="0.35">
      <c r="A1" s="51" t="s">
        <v>13</v>
      </c>
      <c r="B1" s="52" t="s">
        <v>21</v>
      </c>
      <c r="C1" s="53" t="s">
        <v>14</v>
      </c>
      <c r="D1" s="54" t="s">
        <v>15</v>
      </c>
      <c r="E1" s="55" t="s">
        <v>20</v>
      </c>
      <c r="F1" s="56" t="s">
        <v>7</v>
      </c>
      <c r="G1" s="57" t="s">
        <v>16</v>
      </c>
      <c r="H1" s="58" t="s">
        <v>17</v>
      </c>
      <c r="I1" s="59" t="s">
        <v>8</v>
      </c>
      <c r="J1" s="60" t="s">
        <v>9</v>
      </c>
    </row>
    <row r="2" spans="1:10" ht="20.25" customHeight="1" x14ac:dyDescent="0.3">
      <c r="A2" s="28" t="s">
        <v>18</v>
      </c>
      <c r="B2" s="1">
        <v>3</v>
      </c>
      <c r="C2" s="43">
        <v>3</v>
      </c>
      <c r="D2" s="44">
        <v>3</v>
      </c>
      <c r="E2" s="45">
        <v>3</v>
      </c>
      <c r="F2" s="46">
        <v>3</v>
      </c>
      <c r="G2" s="47">
        <v>3</v>
      </c>
      <c r="H2" s="48">
        <v>3</v>
      </c>
      <c r="I2" s="49">
        <v>3</v>
      </c>
      <c r="J2" s="50">
        <v>3</v>
      </c>
    </row>
    <row r="3" spans="1:10" ht="90.75" customHeight="1" x14ac:dyDescent="0.25">
      <c r="A3" s="30" t="s">
        <v>2</v>
      </c>
      <c r="B3" s="27">
        <v>175</v>
      </c>
      <c r="C3" s="6">
        <v>56</v>
      </c>
      <c r="D3" s="10">
        <v>56</v>
      </c>
      <c r="E3" s="11">
        <v>70</v>
      </c>
      <c r="F3" s="12">
        <v>140</v>
      </c>
      <c r="G3" s="13">
        <v>56</v>
      </c>
      <c r="H3" s="14">
        <v>91</v>
      </c>
      <c r="I3" s="9">
        <v>175</v>
      </c>
      <c r="J3" s="31">
        <v>105</v>
      </c>
    </row>
    <row r="4" spans="1:10" ht="43.5" customHeight="1" x14ac:dyDescent="0.25">
      <c r="A4" s="30" t="s">
        <v>3</v>
      </c>
      <c r="B4" s="4">
        <v>210</v>
      </c>
      <c r="C4" s="6">
        <v>84</v>
      </c>
      <c r="D4" s="10">
        <v>112</v>
      </c>
      <c r="E4" s="11">
        <v>210</v>
      </c>
      <c r="F4" s="15">
        <v>210</v>
      </c>
      <c r="G4" s="16">
        <v>196</v>
      </c>
      <c r="H4" s="17">
        <v>210</v>
      </c>
      <c r="I4" s="9">
        <v>210</v>
      </c>
      <c r="J4" s="31">
        <v>210</v>
      </c>
    </row>
    <row r="5" spans="1:10" ht="40.5" customHeight="1" x14ac:dyDescent="0.25">
      <c r="A5" s="30" t="s">
        <v>4</v>
      </c>
      <c r="B5" s="4">
        <v>28</v>
      </c>
      <c r="C5" s="6">
        <v>28</v>
      </c>
      <c r="D5" s="7">
        <v>28</v>
      </c>
      <c r="E5" s="18">
        <v>28</v>
      </c>
      <c r="F5" s="19">
        <v>28</v>
      </c>
      <c r="G5" s="20">
        <v>28</v>
      </c>
      <c r="H5" s="8">
        <v>28</v>
      </c>
      <c r="I5" s="9">
        <v>7</v>
      </c>
      <c r="J5" s="29">
        <v>28</v>
      </c>
    </row>
    <row r="6" spans="1:10" ht="48" customHeight="1" x14ac:dyDescent="0.25">
      <c r="A6" s="30" t="s">
        <v>5</v>
      </c>
      <c r="B6" s="26">
        <v>35</v>
      </c>
      <c r="C6" s="21">
        <v>21</v>
      </c>
      <c r="D6" s="22">
        <v>21</v>
      </c>
      <c r="E6" s="18">
        <v>35</v>
      </c>
      <c r="F6" s="19">
        <v>21</v>
      </c>
      <c r="G6" s="23">
        <v>21</v>
      </c>
      <c r="H6" s="24">
        <v>35</v>
      </c>
      <c r="I6" s="9">
        <v>35</v>
      </c>
      <c r="J6" s="32">
        <v>21</v>
      </c>
    </row>
    <row r="7" spans="1:10" ht="65.25" customHeight="1" x14ac:dyDescent="0.25">
      <c r="A7" s="30" t="s">
        <v>6</v>
      </c>
      <c r="B7" s="4">
        <v>105</v>
      </c>
      <c r="C7" s="6">
        <v>49</v>
      </c>
      <c r="D7" s="7">
        <v>49</v>
      </c>
      <c r="E7" s="18">
        <v>77</v>
      </c>
      <c r="F7" s="19">
        <v>63</v>
      </c>
      <c r="G7" s="25"/>
      <c r="H7" s="14">
        <v>49</v>
      </c>
      <c r="I7" s="9">
        <v>105</v>
      </c>
      <c r="J7" s="32">
        <v>63</v>
      </c>
    </row>
    <row r="8" spans="1:10" ht="15.75" thickBot="1" x14ac:dyDescent="0.3">
      <c r="A8" s="33" t="s">
        <v>19</v>
      </c>
      <c r="B8" s="34">
        <v>245</v>
      </c>
      <c r="C8" s="35">
        <v>140</v>
      </c>
      <c r="D8" s="36">
        <v>140</v>
      </c>
      <c r="E8" s="37">
        <v>175</v>
      </c>
      <c r="F8" s="38">
        <v>175</v>
      </c>
      <c r="G8" s="39">
        <v>175</v>
      </c>
      <c r="H8" s="40">
        <v>175</v>
      </c>
      <c r="I8" s="41">
        <v>245</v>
      </c>
      <c r="J8" s="42">
        <v>245</v>
      </c>
    </row>
    <row r="9" spans="1:10" ht="15" x14ac:dyDescent="0.25">
      <c r="I9" s="2"/>
    </row>
  </sheetData>
  <sheetProtection password="DE47" sheet="1" objects="1" scenarios="1"/>
  <phoneticPr fontId="7" type="noConversion"/>
  <pageMargins left="0.31496062992125984" right="0.31496062992125984" top="0.35433070866141736" bottom="0.35433070866141736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85BB9-C98E-4A78-824B-017C3A41F7D8}">
  <dimension ref="A1:AB22"/>
  <sheetViews>
    <sheetView tabSelected="1" workbookViewId="0">
      <selection activeCell="G5" sqref="G5:G6"/>
    </sheetView>
  </sheetViews>
  <sheetFormatPr baseColWidth="10" defaultColWidth="9.109375" defaultRowHeight="14.4" x14ac:dyDescent="0.3"/>
  <cols>
    <col min="1" max="1" width="19.109375" customWidth="1"/>
    <col min="2" max="2" width="23.33203125" customWidth="1"/>
    <col min="3" max="3" width="23.44140625" customWidth="1"/>
    <col min="4" max="4" width="10.6640625" customWidth="1"/>
    <col min="5" max="5" width="15" customWidth="1"/>
    <col min="6" max="6" width="14" customWidth="1"/>
    <col min="7" max="7" width="17.6640625" customWidth="1"/>
    <col min="8" max="8" width="15.88671875" customWidth="1"/>
    <col min="9" max="9" width="13.109375" customWidth="1"/>
    <col min="10" max="10" width="17.6640625" customWidth="1"/>
    <col min="11" max="11" width="15.33203125" customWidth="1"/>
    <col min="12" max="12" width="13.88671875" customWidth="1"/>
    <col min="13" max="13" width="17.88671875" customWidth="1"/>
    <col min="14" max="14" width="15.44140625" customWidth="1"/>
    <col min="15" max="15" width="13.5546875" customWidth="1"/>
    <col min="16" max="16" width="18.5546875" customWidth="1"/>
    <col min="17" max="17" width="14.44140625" customWidth="1"/>
    <col min="18" max="18" width="13.6640625" customWidth="1"/>
    <col min="19" max="19" width="16.6640625" customWidth="1"/>
    <col min="20" max="20" width="14.109375" customWidth="1"/>
    <col min="21" max="21" width="13.44140625" customWidth="1"/>
    <col min="22" max="22" width="16.6640625" customWidth="1"/>
    <col min="23" max="23" width="14.109375" customWidth="1"/>
    <col min="24" max="24" width="13.44140625" customWidth="1"/>
    <col min="25" max="25" width="17.6640625" customWidth="1"/>
    <col min="26" max="26" width="15.44140625" customWidth="1"/>
    <col min="27" max="27" width="13.5546875" customWidth="1"/>
    <col min="28" max="28" width="18.5546875" customWidth="1"/>
  </cols>
  <sheetData>
    <row r="1" spans="1:28" ht="21" x14ac:dyDescent="0.4">
      <c r="A1" s="235" t="s">
        <v>25</v>
      </c>
      <c r="B1" s="235"/>
      <c r="C1" s="235"/>
      <c r="D1" s="236"/>
      <c r="E1" s="237" t="s">
        <v>26</v>
      </c>
      <c r="F1" s="237"/>
      <c r="G1" s="237"/>
      <c r="H1" s="238" t="s">
        <v>27</v>
      </c>
      <c r="I1" s="238"/>
      <c r="J1" s="238"/>
      <c r="K1" s="239" t="s">
        <v>28</v>
      </c>
      <c r="L1" s="239"/>
      <c r="M1" s="239"/>
      <c r="N1" s="240" t="s">
        <v>7</v>
      </c>
      <c r="O1" s="240"/>
      <c r="P1" s="240"/>
      <c r="Q1" s="241" t="s">
        <v>29</v>
      </c>
      <c r="R1" s="241"/>
      <c r="S1" s="241"/>
      <c r="T1" s="225" t="s">
        <v>30</v>
      </c>
      <c r="U1" s="226"/>
      <c r="V1" s="227"/>
      <c r="W1" s="228" t="s">
        <v>8</v>
      </c>
      <c r="X1" s="229"/>
      <c r="Y1" s="230"/>
      <c r="Z1" s="231" t="s">
        <v>9</v>
      </c>
      <c r="AA1" s="231"/>
      <c r="AB1" s="231"/>
    </row>
    <row r="2" spans="1:28" ht="43.2" x14ac:dyDescent="0.3">
      <c r="A2" s="62" t="s">
        <v>31</v>
      </c>
      <c r="B2" s="62" t="s">
        <v>32</v>
      </c>
      <c r="C2" s="62" t="s">
        <v>33</v>
      </c>
      <c r="D2" s="62" t="s">
        <v>34</v>
      </c>
      <c r="E2" s="63" t="s">
        <v>35</v>
      </c>
      <c r="F2" s="63" t="s">
        <v>36</v>
      </c>
      <c r="G2" s="63" t="s">
        <v>37</v>
      </c>
      <c r="H2" s="64" t="s">
        <v>35</v>
      </c>
      <c r="I2" s="64" t="s">
        <v>36</v>
      </c>
      <c r="J2" s="64" t="s">
        <v>37</v>
      </c>
      <c r="K2" s="65" t="s">
        <v>35</v>
      </c>
      <c r="L2" s="65" t="s">
        <v>36</v>
      </c>
      <c r="M2" s="65" t="s">
        <v>37</v>
      </c>
      <c r="N2" s="66" t="s">
        <v>35</v>
      </c>
      <c r="O2" s="66" t="s">
        <v>36</v>
      </c>
      <c r="P2" s="66" t="s">
        <v>37</v>
      </c>
      <c r="Q2" s="67" t="s">
        <v>35</v>
      </c>
      <c r="R2" s="67" t="s">
        <v>36</v>
      </c>
      <c r="S2" s="67" t="s">
        <v>37</v>
      </c>
      <c r="T2" s="68" t="s">
        <v>35</v>
      </c>
      <c r="U2" s="68" t="s">
        <v>36</v>
      </c>
      <c r="V2" s="68" t="s">
        <v>37</v>
      </c>
      <c r="W2" s="69" t="s">
        <v>35</v>
      </c>
      <c r="X2" s="69" t="s">
        <v>36</v>
      </c>
      <c r="Y2" s="69" t="s">
        <v>37</v>
      </c>
      <c r="Z2" s="70" t="s">
        <v>35</v>
      </c>
      <c r="AA2" s="70" t="s">
        <v>36</v>
      </c>
      <c r="AB2" s="70" t="s">
        <v>37</v>
      </c>
    </row>
    <row r="3" spans="1:28" x14ac:dyDescent="0.3">
      <c r="A3" s="1"/>
      <c r="B3" s="1"/>
      <c r="C3" s="71" t="s">
        <v>18</v>
      </c>
      <c r="D3" s="72">
        <v>3</v>
      </c>
      <c r="E3" s="73"/>
      <c r="F3" s="73">
        <v>3</v>
      </c>
      <c r="G3" s="73"/>
      <c r="H3" s="74"/>
      <c r="I3" s="74">
        <v>3</v>
      </c>
      <c r="J3" s="74"/>
      <c r="K3" s="75"/>
      <c r="L3" s="75">
        <v>3</v>
      </c>
      <c r="M3" s="75"/>
      <c r="N3" s="76"/>
      <c r="O3" s="76">
        <v>3</v>
      </c>
      <c r="P3" s="76"/>
      <c r="Q3" s="77"/>
      <c r="R3" s="77">
        <v>3</v>
      </c>
      <c r="S3" s="77"/>
      <c r="T3" s="78"/>
      <c r="U3" s="78">
        <v>3</v>
      </c>
      <c r="V3" s="78"/>
      <c r="W3" s="79"/>
      <c r="X3" s="80">
        <v>3</v>
      </c>
      <c r="Y3" s="79"/>
      <c r="Z3" s="81"/>
      <c r="AA3" s="81">
        <v>3</v>
      </c>
      <c r="AB3" s="81"/>
    </row>
    <row r="4" spans="1:28" ht="48" x14ac:dyDescent="0.3">
      <c r="A4" s="175" t="s">
        <v>38</v>
      </c>
      <c r="B4" s="82" t="s">
        <v>39</v>
      </c>
      <c r="C4" s="83" t="s">
        <v>40</v>
      </c>
      <c r="D4" s="72">
        <v>70</v>
      </c>
      <c r="E4" s="84" t="s">
        <v>41</v>
      </c>
      <c r="F4" s="85"/>
      <c r="G4" s="86" t="s">
        <v>42</v>
      </c>
      <c r="H4" s="87" t="s">
        <v>41</v>
      </c>
      <c r="I4" s="88"/>
      <c r="J4" s="86" t="s">
        <v>42</v>
      </c>
      <c r="K4" s="89" t="s">
        <v>43</v>
      </c>
      <c r="L4" s="90"/>
      <c r="M4" s="180" t="s">
        <v>44</v>
      </c>
      <c r="N4" s="91" t="s">
        <v>45</v>
      </c>
      <c r="O4" s="92">
        <v>35</v>
      </c>
      <c r="P4" s="182" t="s">
        <v>44</v>
      </c>
      <c r="Q4" s="93" t="s">
        <v>41</v>
      </c>
      <c r="R4" s="85"/>
      <c r="S4" s="86" t="s">
        <v>42</v>
      </c>
      <c r="T4" s="94" t="s">
        <v>41</v>
      </c>
      <c r="U4" s="90"/>
      <c r="V4" s="86" t="s">
        <v>42</v>
      </c>
      <c r="W4" s="69"/>
      <c r="X4" s="80">
        <v>70</v>
      </c>
      <c r="Y4" s="170" t="s">
        <v>44</v>
      </c>
      <c r="Z4" s="95" t="s">
        <v>41</v>
      </c>
      <c r="AA4" s="90"/>
      <c r="AB4" s="86" t="s">
        <v>42</v>
      </c>
    </row>
    <row r="5" spans="1:28" ht="60" x14ac:dyDescent="0.3">
      <c r="A5" s="175"/>
      <c r="B5" s="82" t="s">
        <v>46</v>
      </c>
      <c r="C5" s="83" t="s">
        <v>47</v>
      </c>
      <c r="D5" s="72">
        <v>70</v>
      </c>
      <c r="E5" s="84" t="s">
        <v>45</v>
      </c>
      <c r="F5" s="96">
        <v>35</v>
      </c>
      <c r="G5" s="176" t="s">
        <v>48</v>
      </c>
      <c r="H5" s="87" t="s">
        <v>45</v>
      </c>
      <c r="I5" s="97">
        <v>35</v>
      </c>
      <c r="J5" s="178" t="s">
        <v>49</v>
      </c>
      <c r="K5" s="89" t="s">
        <v>50</v>
      </c>
      <c r="L5" s="98">
        <v>35</v>
      </c>
      <c r="M5" s="232"/>
      <c r="N5" s="66"/>
      <c r="O5" s="99">
        <v>70</v>
      </c>
      <c r="P5" s="233"/>
      <c r="Q5" s="93" t="s">
        <v>45</v>
      </c>
      <c r="R5" s="100">
        <v>35</v>
      </c>
      <c r="S5" s="200" t="s">
        <v>51</v>
      </c>
      <c r="T5" s="101" t="s">
        <v>45</v>
      </c>
      <c r="U5" s="102">
        <v>35</v>
      </c>
      <c r="V5" s="168" t="s">
        <v>51</v>
      </c>
      <c r="W5" s="69"/>
      <c r="X5" s="80">
        <v>70</v>
      </c>
      <c r="Y5" s="234"/>
      <c r="Z5" s="70"/>
      <c r="AA5" s="103">
        <v>70</v>
      </c>
      <c r="AB5" s="172" t="s">
        <v>44</v>
      </c>
    </row>
    <row r="6" spans="1:28" ht="55.2" x14ac:dyDescent="0.3">
      <c r="A6" s="175"/>
      <c r="B6" s="82" t="s">
        <v>52</v>
      </c>
      <c r="C6" s="83" t="s">
        <v>53</v>
      </c>
      <c r="D6" s="104" t="s">
        <v>54</v>
      </c>
      <c r="E6" s="84" t="s">
        <v>45</v>
      </c>
      <c r="F6" s="96">
        <v>21</v>
      </c>
      <c r="G6" s="177"/>
      <c r="H6" s="87"/>
      <c r="I6" s="97">
        <v>21</v>
      </c>
      <c r="J6" s="179"/>
      <c r="K6" s="65"/>
      <c r="L6" s="105">
        <v>35</v>
      </c>
      <c r="M6" s="181"/>
      <c r="N6" s="66"/>
      <c r="O6" s="99">
        <v>35</v>
      </c>
      <c r="P6" s="183"/>
      <c r="Q6" s="93" t="s">
        <v>45</v>
      </c>
      <c r="R6" s="100">
        <v>21</v>
      </c>
      <c r="S6" s="201"/>
      <c r="T6" s="94" t="s">
        <v>45</v>
      </c>
      <c r="U6" s="102">
        <v>21</v>
      </c>
      <c r="V6" s="169"/>
      <c r="W6" s="69"/>
      <c r="X6" s="80">
        <v>35</v>
      </c>
      <c r="Y6" s="171"/>
      <c r="Z6" s="70"/>
      <c r="AA6" s="103">
        <v>35</v>
      </c>
      <c r="AB6" s="173"/>
    </row>
    <row r="7" spans="1:28" ht="36" x14ac:dyDescent="0.3">
      <c r="A7" s="175" t="s">
        <v>55</v>
      </c>
      <c r="B7" s="82" t="s">
        <v>56</v>
      </c>
      <c r="C7" s="83" t="s">
        <v>57</v>
      </c>
      <c r="D7" s="72">
        <v>105</v>
      </c>
      <c r="E7" s="84" t="s">
        <v>41</v>
      </c>
      <c r="F7" s="85"/>
      <c r="G7" s="86" t="s">
        <v>42</v>
      </c>
      <c r="H7" s="87" t="s">
        <v>45</v>
      </c>
      <c r="I7" s="106">
        <v>28</v>
      </c>
      <c r="J7" s="178" t="s">
        <v>58</v>
      </c>
      <c r="K7" s="75"/>
      <c r="L7" s="105">
        <v>105</v>
      </c>
      <c r="M7" s="180" t="s">
        <v>59</v>
      </c>
      <c r="N7" s="76"/>
      <c r="O7" s="107">
        <v>105</v>
      </c>
      <c r="P7" s="182" t="s">
        <v>59</v>
      </c>
      <c r="Q7" s="93" t="s">
        <v>45</v>
      </c>
      <c r="R7" s="100">
        <v>91</v>
      </c>
      <c r="S7" s="223" t="s">
        <v>59</v>
      </c>
      <c r="T7" s="101" t="s">
        <v>45</v>
      </c>
      <c r="U7" s="102">
        <v>91</v>
      </c>
      <c r="V7" s="168" t="s">
        <v>59</v>
      </c>
      <c r="W7" s="69"/>
      <c r="X7" s="80">
        <v>105</v>
      </c>
      <c r="Y7" s="170" t="s">
        <v>59</v>
      </c>
      <c r="Z7" s="81"/>
      <c r="AA7" s="108">
        <v>105</v>
      </c>
      <c r="AB7" s="172" t="s">
        <v>59</v>
      </c>
    </row>
    <row r="8" spans="1:28" ht="55.2" x14ac:dyDescent="0.3">
      <c r="A8" s="175"/>
      <c r="B8" s="82" t="s">
        <v>60</v>
      </c>
      <c r="C8" s="83" t="s">
        <v>61</v>
      </c>
      <c r="D8" s="72">
        <v>105</v>
      </c>
      <c r="E8" s="84" t="s">
        <v>62</v>
      </c>
      <c r="F8" s="109">
        <v>84</v>
      </c>
      <c r="G8" s="110" t="s">
        <v>48</v>
      </c>
      <c r="H8" s="87" t="s">
        <v>62</v>
      </c>
      <c r="I8" s="106">
        <v>84</v>
      </c>
      <c r="J8" s="179"/>
      <c r="K8" s="65"/>
      <c r="L8" s="111">
        <v>105</v>
      </c>
      <c r="M8" s="181"/>
      <c r="N8" s="112"/>
      <c r="O8" s="107">
        <v>105</v>
      </c>
      <c r="P8" s="183"/>
      <c r="Q8" s="67"/>
      <c r="R8" s="113">
        <v>105</v>
      </c>
      <c r="S8" s="224"/>
      <c r="T8" s="68"/>
      <c r="U8" s="114">
        <v>105</v>
      </c>
      <c r="V8" s="169"/>
      <c r="W8" s="69"/>
      <c r="X8" s="80">
        <v>105</v>
      </c>
      <c r="Y8" s="171"/>
      <c r="Z8" s="70"/>
      <c r="AA8" s="108">
        <v>105</v>
      </c>
      <c r="AB8" s="173"/>
    </row>
    <row r="9" spans="1:28" ht="78.599999999999994" x14ac:dyDescent="0.3">
      <c r="A9" s="175" t="s">
        <v>63</v>
      </c>
      <c r="B9" s="82" t="s">
        <v>64</v>
      </c>
      <c r="C9" s="83" t="s">
        <v>65</v>
      </c>
      <c r="D9" s="72">
        <v>7</v>
      </c>
      <c r="E9" s="115"/>
      <c r="F9" s="116">
        <v>7</v>
      </c>
      <c r="G9" s="176" t="s">
        <v>66</v>
      </c>
      <c r="H9" s="117"/>
      <c r="I9" s="118">
        <v>7</v>
      </c>
      <c r="J9" s="178" t="s">
        <v>66</v>
      </c>
      <c r="K9" s="65"/>
      <c r="L9" s="105">
        <v>7</v>
      </c>
      <c r="M9" s="180" t="s">
        <v>66</v>
      </c>
      <c r="N9" s="66"/>
      <c r="O9" s="99">
        <v>7</v>
      </c>
      <c r="P9" s="182" t="s">
        <v>66</v>
      </c>
      <c r="Q9" s="119"/>
      <c r="R9" s="120">
        <v>7</v>
      </c>
      <c r="S9" s="200" t="s">
        <v>66</v>
      </c>
      <c r="T9" s="94"/>
      <c r="U9" s="121">
        <v>7</v>
      </c>
      <c r="V9" s="168" t="s">
        <v>66</v>
      </c>
      <c r="W9" s="122" t="s">
        <v>67</v>
      </c>
      <c r="X9" s="76"/>
      <c r="Y9" s="170" t="s">
        <v>66</v>
      </c>
      <c r="Z9" s="70"/>
      <c r="AA9" s="103">
        <v>7</v>
      </c>
      <c r="AB9" s="172" t="s">
        <v>66</v>
      </c>
    </row>
    <row r="10" spans="1:28" ht="110.4" x14ac:dyDescent="0.3">
      <c r="A10" s="175"/>
      <c r="B10" s="82" t="s">
        <v>68</v>
      </c>
      <c r="C10" s="83" t="s">
        <v>69</v>
      </c>
      <c r="D10" s="72">
        <v>21</v>
      </c>
      <c r="E10" s="123"/>
      <c r="F10" s="124">
        <v>21</v>
      </c>
      <c r="G10" s="177"/>
      <c r="H10" s="117"/>
      <c r="I10" s="118">
        <v>21</v>
      </c>
      <c r="J10" s="179"/>
      <c r="K10" s="75"/>
      <c r="L10" s="105">
        <v>21</v>
      </c>
      <c r="M10" s="181"/>
      <c r="N10" s="76"/>
      <c r="O10" s="107">
        <v>21</v>
      </c>
      <c r="P10" s="183"/>
      <c r="Q10" s="125"/>
      <c r="R10" s="126">
        <v>21</v>
      </c>
      <c r="S10" s="201"/>
      <c r="T10" s="127"/>
      <c r="U10" s="128">
        <v>21</v>
      </c>
      <c r="V10" s="169"/>
      <c r="W10" s="129" t="s">
        <v>45</v>
      </c>
      <c r="X10" s="130">
        <v>7</v>
      </c>
      <c r="Y10" s="171"/>
      <c r="Z10" s="81"/>
      <c r="AA10" s="108">
        <v>21</v>
      </c>
      <c r="AB10" s="173"/>
    </row>
    <row r="11" spans="1:28" ht="72" x14ac:dyDescent="0.3">
      <c r="A11" s="175" t="s">
        <v>70</v>
      </c>
      <c r="B11" s="82" t="s">
        <v>71</v>
      </c>
      <c r="C11" s="214" t="s">
        <v>72</v>
      </c>
      <c r="D11" s="216">
        <v>35</v>
      </c>
      <c r="E11" s="217" t="s">
        <v>45</v>
      </c>
      <c r="F11" s="219">
        <v>21</v>
      </c>
      <c r="G11" s="176" t="s">
        <v>73</v>
      </c>
      <c r="H11" s="221" t="s">
        <v>45</v>
      </c>
      <c r="I11" s="204">
        <v>21</v>
      </c>
      <c r="J11" s="178" t="s">
        <v>73</v>
      </c>
      <c r="K11" s="206"/>
      <c r="L11" s="208">
        <v>35</v>
      </c>
      <c r="M11" s="210" t="s">
        <v>73</v>
      </c>
      <c r="N11" s="212" t="s">
        <v>45</v>
      </c>
      <c r="O11" s="197">
        <v>21</v>
      </c>
      <c r="P11" s="182" t="s">
        <v>73</v>
      </c>
      <c r="Q11" s="184"/>
      <c r="R11" s="198">
        <v>35</v>
      </c>
      <c r="S11" s="200" t="s">
        <v>73</v>
      </c>
      <c r="T11" s="202"/>
      <c r="U11" s="190">
        <v>35</v>
      </c>
      <c r="V11" s="168" t="s">
        <v>73</v>
      </c>
      <c r="W11" s="192"/>
      <c r="X11" s="194">
        <v>35</v>
      </c>
      <c r="Y11" s="170" t="s">
        <v>73</v>
      </c>
      <c r="Z11" s="195" t="s">
        <v>45</v>
      </c>
      <c r="AA11" s="174">
        <v>21</v>
      </c>
      <c r="AB11" s="172" t="s">
        <v>73</v>
      </c>
    </row>
    <row r="12" spans="1:28" ht="72" x14ac:dyDescent="0.3">
      <c r="A12" s="175"/>
      <c r="B12" s="82" t="s">
        <v>74</v>
      </c>
      <c r="C12" s="215"/>
      <c r="D12" s="216"/>
      <c r="E12" s="218"/>
      <c r="F12" s="220"/>
      <c r="G12" s="177"/>
      <c r="H12" s="222"/>
      <c r="I12" s="205"/>
      <c r="J12" s="179"/>
      <c r="K12" s="207"/>
      <c r="L12" s="209"/>
      <c r="M12" s="211"/>
      <c r="N12" s="213"/>
      <c r="O12" s="197"/>
      <c r="P12" s="183"/>
      <c r="Q12" s="185"/>
      <c r="R12" s="199"/>
      <c r="S12" s="201"/>
      <c r="T12" s="203"/>
      <c r="U12" s="191"/>
      <c r="V12" s="169"/>
      <c r="W12" s="193"/>
      <c r="X12" s="194"/>
      <c r="Y12" s="171"/>
      <c r="Z12" s="196"/>
      <c r="AA12" s="174"/>
      <c r="AB12" s="173"/>
    </row>
    <row r="13" spans="1:28" ht="84" x14ac:dyDescent="0.3">
      <c r="A13" s="175" t="s">
        <v>75</v>
      </c>
      <c r="B13" s="82" t="s">
        <v>76</v>
      </c>
      <c r="C13" s="131" t="s">
        <v>77</v>
      </c>
      <c r="D13" s="72">
        <v>35</v>
      </c>
      <c r="E13" s="84" t="s">
        <v>45</v>
      </c>
      <c r="F13" s="132">
        <v>14</v>
      </c>
      <c r="G13" s="176" t="s">
        <v>78</v>
      </c>
      <c r="H13" s="133" t="s">
        <v>45</v>
      </c>
      <c r="I13" s="97">
        <v>14</v>
      </c>
      <c r="J13" s="178" t="s">
        <v>78</v>
      </c>
      <c r="K13" s="89" t="s">
        <v>50</v>
      </c>
      <c r="L13" s="98">
        <v>28</v>
      </c>
      <c r="M13" s="180" t="s">
        <v>78</v>
      </c>
      <c r="N13" s="134" t="s">
        <v>45</v>
      </c>
      <c r="O13" s="92">
        <v>14</v>
      </c>
      <c r="P13" s="182" t="s">
        <v>78</v>
      </c>
      <c r="Q13" s="184" t="s">
        <v>79</v>
      </c>
      <c r="R13" s="186"/>
      <c r="S13" s="188" t="s">
        <v>42</v>
      </c>
      <c r="T13" s="94" t="s">
        <v>45</v>
      </c>
      <c r="U13" s="102">
        <v>14</v>
      </c>
      <c r="V13" s="168" t="s">
        <v>80</v>
      </c>
      <c r="W13" s="122"/>
      <c r="X13" s="80">
        <v>35</v>
      </c>
      <c r="Y13" s="170" t="s">
        <v>78</v>
      </c>
      <c r="Z13" s="135" t="s">
        <v>45</v>
      </c>
      <c r="AA13" s="136">
        <v>14</v>
      </c>
      <c r="AB13" s="172" t="s">
        <v>78</v>
      </c>
    </row>
    <row r="14" spans="1:28" ht="72" x14ac:dyDescent="0.3">
      <c r="A14" s="175"/>
      <c r="B14" s="82" t="s">
        <v>81</v>
      </c>
      <c r="C14" s="137" t="s">
        <v>82</v>
      </c>
      <c r="D14" s="72">
        <v>70</v>
      </c>
      <c r="E14" s="84" t="s">
        <v>45</v>
      </c>
      <c r="F14" s="132">
        <v>35</v>
      </c>
      <c r="G14" s="177"/>
      <c r="H14" s="133" t="s">
        <v>45</v>
      </c>
      <c r="I14" s="138">
        <v>35</v>
      </c>
      <c r="J14" s="179"/>
      <c r="K14" s="89" t="s">
        <v>50</v>
      </c>
      <c r="L14" s="98">
        <v>49</v>
      </c>
      <c r="M14" s="181"/>
      <c r="N14" s="134" t="s">
        <v>45</v>
      </c>
      <c r="O14" s="92">
        <v>49</v>
      </c>
      <c r="P14" s="183"/>
      <c r="Q14" s="185"/>
      <c r="R14" s="187"/>
      <c r="S14" s="189"/>
      <c r="T14" s="94" t="s">
        <v>45</v>
      </c>
      <c r="U14" s="102">
        <v>35</v>
      </c>
      <c r="V14" s="169"/>
      <c r="W14" s="139"/>
      <c r="X14" s="80">
        <v>70</v>
      </c>
      <c r="Y14" s="171"/>
      <c r="Z14" s="135" t="s">
        <v>45</v>
      </c>
      <c r="AA14" s="136">
        <v>49</v>
      </c>
      <c r="AB14" s="173"/>
    </row>
    <row r="15" spans="1:28" ht="27.6" x14ac:dyDescent="0.3">
      <c r="C15" s="140" t="s">
        <v>83</v>
      </c>
      <c r="D15" s="141">
        <v>556</v>
      </c>
      <c r="E15" s="142"/>
      <c r="F15" s="142">
        <f>SUM(F3:F14)</f>
        <v>241</v>
      </c>
      <c r="G15" s="142"/>
      <c r="H15" s="143"/>
      <c r="I15" s="143">
        <f>SUM(I3:I14)</f>
        <v>269</v>
      </c>
      <c r="J15" s="143"/>
      <c r="K15" s="144"/>
      <c r="L15" s="144">
        <f>SUM(L3:L14)</f>
        <v>423</v>
      </c>
      <c r="M15" s="144"/>
      <c r="N15" s="145"/>
      <c r="O15" s="145">
        <f>SUM(O3:O14)</f>
        <v>465</v>
      </c>
      <c r="P15" s="145"/>
      <c r="Q15" s="146"/>
      <c r="R15" s="146">
        <f>SUM(R3:R14)</f>
        <v>318</v>
      </c>
      <c r="S15" s="146"/>
      <c r="T15" s="147"/>
      <c r="U15" s="147">
        <f>SUM(U3:U14)</f>
        <v>367</v>
      </c>
      <c r="V15" s="147"/>
      <c r="W15" s="148"/>
      <c r="X15" s="148">
        <f>SUM(X3:X14)</f>
        <v>535</v>
      </c>
      <c r="Y15" s="148"/>
      <c r="Z15" s="149"/>
      <c r="AA15" s="149">
        <f>SUM(AA3:AA14)</f>
        <v>430</v>
      </c>
      <c r="AB15" s="149"/>
    </row>
    <row r="16" spans="1:28" x14ac:dyDescent="0.3">
      <c r="C16" s="72" t="s">
        <v>84</v>
      </c>
      <c r="D16" s="72"/>
      <c r="E16" s="73"/>
      <c r="F16" s="150">
        <f>F15/556</f>
        <v>0.43345323741007197</v>
      </c>
      <c r="G16" s="150"/>
      <c r="H16" s="74"/>
      <c r="I16" s="151">
        <f>I15/556</f>
        <v>0.48381294964028776</v>
      </c>
      <c r="J16" s="151"/>
      <c r="K16" s="152"/>
      <c r="L16" s="152">
        <f>L15/556</f>
        <v>0.76079136690647486</v>
      </c>
      <c r="M16" s="152"/>
      <c r="N16" s="153"/>
      <c r="O16" s="153">
        <f>O15/556</f>
        <v>0.83633093525179858</v>
      </c>
      <c r="P16" s="153"/>
      <c r="Q16" s="154"/>
      <c r="R16" s="154">
        <f>R15/556</f>
        <v>0.57194244604316546</v>
      </c>
      <c r="S16" s="154"/>
      <c r="T16" s="155"/>
      <c r="U16" s="155">
        <f>U15/556</f>
        <v>0.66007194244604317</v>
      </c>
      <c r="V16" s="155"/>
      <c r="W16" s="156"/>
      <c r="X16" s="156">
        <f>X15/556</f>
        <v>0.96223021582733814</v>
      </c>
      <c r="Y16" s="156"/>
      <c r="Z16" s="157"/>
      <c r="AA16" s="157">
        <f>AA15/556</f>
        <v>0.77338129496402874</v>
      </c>
      <c r="AB16" s="157"/>
    </row>
    <row r="17" spans="3:28" ht="27.6" x14ac:dyDescent="0.3">
      <c r="C17" s="158" t="s">
        <v>85</v>
      </c>
      <c r="D17" s="72">
        <v>16</v>
      </c>
      <c r="E17" s="73"/>
      <c r="F17" s="159">
        <f>F15/35</f>
        <v>6.8857142857142861</v>
      </c>
      <c r="G17" s="73"/>
      <c r="H17" s="74"/>
      <c r="I17" s="160">
        <f>I15/35</f>
        <v>7.6857142857142859</v>
      </c>
      <c r="J17" s="74"/>
      <c r="K17" s="75"/>
      <c r="L17" s="161">
        <f>L15/35</f>
        <v>12.085714285714285</v>
      </c>
      <c r="M17" s="75"/>
      <c r="N17" s="76"/>
      <c r="O17" s="162">
        <f t="shared" ref="O17" si="0">O15/35</f>
        <v>13.285714285714286</v>
      </c>
      <c r="P17" s="76"/>
      <c r="Q17" s="77"/>
      <c r="R17" s="163">
        <f t="shared" ref="R17" si="1">R15/35</f>
        <v>9.0857142857142854</v>
      </c>
      <c r="S17" s="77"/>
      <c r="T17" s="78"/>
      <c r="U17" s="164">
        <f t="shared" ref="U17" si="2">U15/35</f>
        <v>10.485714285714286</v>
      </c>
      <c r="V17" s="78"/>
      <c r="W17" s="79"/>
      <c r="X17" s="165">
        <f t="shared" ref="X17" si="3">X15/35</f>
        <v>15.285714285714286</v>
      </c>
      <c r="Y17" s="79"/>
      <c r="Z17" s="81"/>
      <c r="AA17" s="166">
        <f t="shared" ref="AA17" si="4">AA15/35</f>
        <v>12.285714285714286</v>
      </c>
      <c r="AB17" s="81"/>
    </row>
    <row r="18" spans="3:28" x14ac:dyDescent="0.3">
      <c r="C18" s="158" t="s">
        <v>86</v>
      </c>
      <c r="D18" s="72">
        <v>7</v>
      </c>
      <c r="E18" s="73"/>
      <c r="F18" s="73">
        <v>4</v>
      </c>
      <c r="G18" s="73"/>
      <c r="H18" s="74"/>
      <c r="I18" s="74">
        <v>4</v>
      </c>
      <c r="J18" s="74"/>
      <c r="K18" s="75"/>
      <c r="L18" s="75">
        <v>5</v>
      </c>
      <c r="M18" s="75"/>
      <c r="N18" s="76"/>
      <c r="O18" s="76">
        <v>5</v>
      </c>
      <c r="P18" s="76"/>
      <c r="Q18" s="77"/>
      <c r="R18" s="77">
        <v>5</v>
      </c>
      <c r="S18" s="77"/>
      <c r="T18" s="78"/>
      <c r="U18" s="78">
        <v>5</v>
      </c>
      <c r="V18" s="78"/>
      <c r="W18" s="79"/>
      <c r="X18" s="79">
        <v>7</v>
      </c>
      <c r="Y18" s="79"/>
      <c r="Z18" s="81"/>
      <c r="AA18" s="81">
        <v>7</v>
      </c>
      <c r="AB18" s="81"/>
    </row>
    <row r="19" spans="3:28" ht="27.6" x14ac:dyDescent="0.3">
      <c r="C19" s="140" t="s">
        <v>87</v>
      </c>
      <c r="D19" s="141">
        <v>245</v>
      </c>
      <c r="E19" s="142"/>
      <c r="F19" s="142">
        <f>F18*35</f>
        <v>140</v>
      </c>
      <c r="G19" s="142"/>
      <c r="H19" s="143"/>
      <c r="I19" s="143">
        <f t="shared" ref="I19" si="5">I18*35</f>
        <v>140</v>
      </c>
      <c r="J19" s="74"/>
      <c r="K19" s="75"/>
      <c r="L19" s="144">
        <f>L18*35</f>
        <v>175</v>
      </c>
      <c r="M19" s="75"/>
      <c r="N19" s="76"/>
      <c r="O19" s="145">
        <f>O18*35</f>
        <v>175</v>
      </c>
      <c r="P19" s="76"/>
      <c r="Q19" s="77"/>
      <c r="R19" s="146">
        <f>R18*35</f>
        <v>175</v>
      </c>
      <c r="S19" s="77"/>
      <c r="T19" s="78"/>
      <c r="U19" s="147">
        <f>U18*35</f>
        <v>175</v>
      </c>
      <c r="V19" s="78"/>
      <c r="W19" s="79"/>
      <c r="X19" s="148">
        <f>X18*35</f>
        <v>245</v>
      </c>
      <c r="Y19" s="79"/>
      <c r="Z19" s="81"/>
      <c r="AA19" s="149">
        <f>AA18*35</f>
        <v>245</v>
      </c>
      <c r="AB19" s="81"/>
    </row>
    <row r="20" spans="3:28" x14ac:dyDescent="0.3">
      <c r="C20" s="140" t="s">
        <v>88</v>
      </c>
      <c r="D20" s="167">
        <f>D15+D19</f>
        <v>801</v>
      </c>
      <c r="E20" s="142"/>
      <c r="F20" s="142">
        <f>F15+F19</f>
        <v>381</v>
      </c>
      <c r="G20" s="142"/>
      <c r="H20" s="143"/>
      <c r="I20" s="143">
        <f t="shared" ref="I20" si="6">I15+I19</f>
        <v>409</v>
      </c>
      <c r="J20" s="74"/>
      <c r="K20" s="75"/>
      <c r="L20" s="144">
        <f>L15+L19</f>
        <v>598</v>
      </c>
      <c r="M20" s="75"/>
      <c r="N20" s="76"/>
      <c r="O20" s="145">
        <f>O15+O19</f>
        <v>640</v>
      </c>
      <c r="P20" s="76"/>
      <c r="Q20" s="77"/>
      <c r="R20" s="146">
        <f>R15+R19</f>
        <v>493</v>
      </c>
      <c r="S20" s="77"/>
      <c r="T20" s="78"/>
      <c r="U20" s="147">
        <f>U15+U19</f>
        <v>542</v>
      </c>
      <c r="V20" s="78"/>
      <c r="W20" s="79"/>
      <c r="X20" s="148">
        <f>X15+X19</f>
        <v>780</v>
      </c>
      <c r="Y20" s="79"/>
      <c r="Z20" s="81"/>
      <c r="AA20" s="149">
        <f>AA15+AA19</f>
        <v>675</v>
      </c>
      <c r="AB20" s="81"/>
    </row>
    <row r="21" spans="3:28" x14ac:dyDescent="0.3">
      <c r="N21" s="2"/>
      <c r="O21" s="2"/>
      <c r="P21" s="2"/>
      <c r="Z21" s="2"/>
      <c r="AA21" s="2"/>
      <c r="AB21" s="2"/>
    </row>
    <row r="22" spans="3:28" x14ac:dyDescent="0.3">
      <c r="R22" t="s">
        <v>89</v>
      </c>
      <c r="U22" t="s">
        <v>89</v>
      </c>
    </row>
  </sheetData>
  <mergeCells count="73">
    <mergeCell ref="T1:V1"/>
    <mergeCell ref="W1:Y1"/>
    <mergeCell ref="Z1:AB1"/>
    <mergeCell ref="A4:A6"/>
    <mergeCell ref="M4:M6"/>
    <mergeCell ref="P4:P6"/>
    <mergeCell ref="Y4:Y6"/>
    <mergeCell ref="G5:G6"/>
    <mergeCell ref="J5:J6"/>
    <mergeCell ref="S5:S6"/>
    <mergeCell ref="A1:D1"/>
    <mergeCell ref="E1:G1"/>
    <mergeCell ref="H1:J1"/>
    <mergeCell ref="K1:M1"/>
    <mergeCell ref="N1:P1"/>
    <mergeCell ref="Q1:S1"/>
    <mergeCell ref="S9:S10"/>
    <mergeCell ref="V5:V6"/>
    <mergeCell ref="AB5:AB6"/>
    <mergeCell ref="A7:A8"/>
    <mergeCell ref="J7:J8"/>
    <mergeCell ref="M7:M8"/>
    <mergeCell ref="P7:P8"/>
    <mergeCell ref="S7:S8"/>
    <mergeCell ref="V7:V8"/>
    <mergeCell ref="Y7:Y8"/>
    <mergeCell ref="AB7:AB8"/>
    <mergeCell ref="N11:N12"/>
    <mergeCell ref="V9:V10"/>
    <mergeCell ref="Y9:Y10"/>
    <mergeCell ref="AB9:AB10"/>
    <mergeCell ref="A11:A12"/>
    <mergeCell ref="C11:C12"/>
    <mergeCell ref="D11:D12"/>
    <mergeCell ref="E11:E12"/>
    <mergeCell ref="F11:F12"/>
    <mergeCell ref="G11:G12"/>
    <mergeCell ref="H11:H12"/>
    <mergeCell ref="A9:A10"/>
    <mergeCell ref="G9:G10"/>
    <mergeCell ref="J9:J10"/>
    <mergeCell ref="M9:M10"/>
    <mergeCell ref="P9:P10"/>
    <mergeCell ref="I11:I12"/>
    <mergeCell ref="J11:J12"/>
    <mergeCell ref="K11:K12"/>
    <mergeCell ref="L11:L12"/>
    <mergeCell ref="M11:M12"/>
    <mergeCell ref="O11:O12"/>
    <mergeCell ref="P11:P12"/>
    <mergeCell ref="Q11:Q12"/>
    <mergeCell ref="R11:R12"/>
    <mergeCell ref="S11:S12"/>
    <mergeCell ref="Q13:Q14"/>
    <mergeCell ref="R13:R14"/>
    <mergeCell ref="S13:S14"/>
    <mergeCell ref="U11:U12"/>
    <mergeCell ref="V11:V12"/>
    <mergeCell ref="T11:T12"/>
    <mergeCell ref="A13:A14"/>
    <mergeCell ref="G13:G14"/>
    <mergeCell ref="J13:J14"/>
    <mergeCell ref="M13:M14"/>
    <mergeCell ref="P13:P14"/>
    <mergeCell ref="V13:V14"/>
    <mergeCell ref="Y13:Y14"/>
    <mergeCell ref="AB13:AB14"/>
    <mergeCell ref="AA11:AA12"/>
    <mergeCell ref="AB11:AB12"/>
    <mergeCell ref="W11:W12"/>
    <mergeCell ref="X11:X12"/>
    <mergeCell ref="Y11:Y12"/>
    <mergeCell ref="Z11:Z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liste certifications</vt:lpstr>
      <vt:lpstr>Durée de formation</vt:lpstr>
      <vt:lpstr>Equivalences</vt:lpstr>
      <vt:lpstr>'Durée de formation'!Zone_d_impression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Christine Etieve</cp:lastModifiedBy>
  <cp:lastPrinted>2021-04-05T10:30:39Z</cp:lastPrinted>
  <dcterms:created xsi:type="dcterms:W3CDTF">2015-06-05T18:19:34Z</dcterms:created>
  <dcterms:modified xsi:type="dcterms:W3CDTF">2024-06-06T12:37:45Z</dcterms:modified>
</cp:coreProperties>
</file>